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H:\VORDRUCK\"/>
    </mc:Choice>
  </mc:AlternateContent>
  <bookViews>
    <workbookView xWindow="0" yWindow="0" windowWidth="25605" windowHeight="16065"/>
  </bookViews>
  <sheets>
    <sheet name="Aufstellung " sheetId="1" r:id="rId1"/>
    <sheet name="Legende" sheetId="6" r:id="rId2"/>
    <sheet name="Anrechnungsfaktor" sheetId="5" r:id="rId3"/>
  </sheet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 l="1"/>
  <c r="G8" i="1"/>
  <c r="F9" i="1"/>
  <c r="G9" i="1"/>
  <c r="F10" i="1"/>
  <c r="G10" i="1"/>
  <c r="F11" i="1"/>
  <c r="G11" i="1"/>
  <c r="F12" i="1"/>
  <c r="G12" i="1"/>
  <c r="F13" i="1"/>
  <c r="G13" i="1"/>
  <c r="G14" i="1"/>
  <c r="F16" i="1"/>
  <c r="G16" i="1"/>
  <c r="F17" i="1"/>
  <c r="G17" i="1"/>
  <c r="F18" i="1"/>
  <c r="G18" i="1"/>
  <c r="F19" i="1"/>
  <c r="G19" i="1"/>
  <c r="F20" i="1"/>
  <c r="G20" i="1"/>
  <c r="F21" i="1"/>
  <c r="G21" i="1"/>
  <c r="G22" i="1"/>
  <c r="F24" i="1"/>
  <c r="G24" i="1"/>
  <c r="F25" i="1"/>
  <c r="G25" i="1"/>
  <c r="F26" i="1"/>
  <c r="G26" i="1"/>
  <c r="F27" i="1"/>
  <c r="G27" i="1"/>
  <c r="F28" i="1"/>
  <c r="G28" i="1"/>
  <c r="F29" i="1"/>
  <c r="G29" i="1"/>
  <c r="G30" i="1"/>
  <c r="F32" i="1"/>
  <c r="G32" i="1"/>
  <c r="F33" i="1"/>
  <c r="G33" i="1"/>
  <c r="F34" i="1"/>
  <c r="G34" i="1"/>
  <c r="F35" i="1"/>
  <c r="G35" i="1"/>
  <c r="F36" i="1"/>
  <c r="G36" i="1"/>
  <c r="F37" i="1"/>
  <c r="G37" i="1"/>
  <c r="G38" i="1"/>
  <c r="F40" i="1"/>
  <c r="G40" i="1"/>
  <c r="F41" i="1"/>
  <c r="G41" i="1"/>
  <c r="F42" i="1"/>
  <c r="G42" i="1"/>
  <c r="F43" i="1"/>
  <c r="G43" i="1"/>
  <c r="F44" i="1"/>
  <c r="G44" i="1"/>
  <c r="F45" i="1"/>
  <c r="G45" i="1"/>
  <c r="G46" i="1"/>
  <c r="F48" i="1"/>
  <c r="G48" i="1"/>
  <c r="F49" i="1"/>
  <c r="G49" i="1"/>
  <c r="F50" i="1"/>
  <c r="G50" i="1"/>
  <c r="F51" i="1"/>
  <c r="G51" i="1"/>
  <c r="F52" i="1"/>
  <c r="G52" i="1"/>
  <c r="F53" i="1"/>
  <c r="G53" i="1"/>
  <c r="G54" i="1"/>
  <c r="F56" i="1"/>
  <c r="G56" i="1"/>
  <c r="F57" i="1"/>
  <c r="G57" i="1"/>
  <c r="F58" i="1"/>
  <c r="G58" i="1"/>
  <c r="F59" i="1"/>
  <c r="G59" i="1"/>
  <c r="F60" i="1"/>
  <c r="G60" i="1"/>
  <c r="F61" i="1"/>
  <c r="G61" i="1"/>
  <c r="G62" i="1"/>
  <c r="F64" i="1"/>
  <c r="G64" i="1"/>
  <c r="F65" i="1"/>
  <c r="G65" i="1"/>
  <c r="F66" i="1"/>
  <c r="G66" i="1"/>
  <c r="F67" i="1"/>
  <c r="G67" i="1"/>
  <c r="F68" i="1"/>
  <c r="G68" i="1"/>
  <c r="F69" i="1"/>
  <c r="G69" i="1"/>
  <c r="G70" i="1"/>
  <c r="F72" i="1"/>
  <c r="G72" i="1"/>
  <c r="F73" i="1"/>
  <c r="G73" i="1"/>
  <c r="F74" i="1"/>
  <c r="G74" i="1"/>
  <c r="F75" i="1"/>
  <c r="G75" i="1"/>
  <c r="F76" i="1"/>
  <c r="G76" i="1"/>
  <c r="F77" i="1"/>
  <c r="G77" i="1"/>
  <c r="G78" i="1"/>
  <c r="F80" i="1"/>
  <c r="G80" i="1"/>
  <c r="F81" i="1"/>
  <c r="G81" i="1"/>
  <c r="F82" i="1"/>
  <c r="G82" i="1"/>
  <c r="F83" i="1"/>
  <c r="G83" i="1"/>
  <c r="F84" i="1"/>
  <c r="G84" i="1"/>
  <c r="F85" i="1"/>
  <c r="G85" i="1"/>
  <c r="G86" i="1"/>
  <c r="F88" i="1"/>
  <c r="G88" i="1"/>
  <c r="F89" i="1"/>
  <c r="G89" i="1"/>
  <c r="F90" i="1"/>
  <c r="G90" i="1"/>
  <c r="F91" i="1"/>
  <c r="G91" i="1"/>
  <c r="F92" i="1"/>
  <c r="G92" i="1"/>
  <c r="F93" i="1"/>
  <c r="G93" i="1"/>
  <c r="G94" i="1"/>
  <c r="F96" i="1"/>
  <c r="G96" i="1"/>
  <c r="F97" i="1"/>
  <c r="G97" i="1"/>
  <c r="F98" i="1"/>
  <c r="G98" i="1"/>
  <c r="F99" i="1"/>
  <c r="G99" i="1"/>
  <c r="F100" i="1"/>
  <c r="G100" i="1"/>
  <c r="F101" i="1"/>
  <c r="G101" i="1"/>
  <c r="G102" i="1"/>
  <c r="G105" i="1"/>
  <c r="J106" i="1"/>
  <c r="I106" i="1"/>
  <c r="H106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2" i="1"/>
  <c r="J33" i="1"/>
  <c r="J34" i="1"/>
  <c r="J35" i="1"/>
  <c r="J36" i="1"/>
  <c r="J37" i="1"/>
  <c r="J38" i="1"/>
  <c r="J40" i="1"/>
  <c r="J41" i="1"/>
  <c r="J42" i="1"/>
  <c r="J43" i="1"/>
  <c r="J44" i="1"/>
  <c r="J45" i="1"/>
  <c r="J46" i="1"/>
  <c r="J48" i="1"/>
  <c r="J49" i="1"/>
  <c r="J50" i="1"/>
  <c r="J51" i="1"/>
  <c r="J52" i="1"/>
  <c r="J53" i="1"/>
  <c r="J54" i="1"/>
  <c r="J56" i="1"/>
  <c r="J57" i="1"/>
  <c r="J58" i="1"/>
  <c r="J59" i="1"/>
  <c r="J60" i="1"/>
  <c r="J61" i="1"/>
  <c r="J62" i="1"/>
  <c r="J64" i="1"/>
  <c r="J65" i="1"/>
  <c r="J66" i="1"/>
  <c r="J67" i="1"/>
  <c r="J68" i="1"/>
  <c r="J69" i="1"/>
  <c r="J70" i="1"/>
  <c r="J72" i="1"/>
  <c r="J73" i="1"/>
  <c r="J74" i="1"/>
  <c r="J75" i="1"/>
  <c r="J76" i="1"/>
  <c r="J77" i="1"/>
  <c r="J78" i="1"/>
  <c r="J80" i="1"/>
  <c r="J81" i="1"/>
  <c r="J82" i="1"/>
  <c r="J83" i="1"/>
  <c r="J84" i="1"/>
  <c r="J85" i="1"/>
  <c r="J86" i="1"/>
  <c r="J88" i="1"/>
  <c r="J89" i="1"/>
  <c r="J90" i="1"/>
  <c r="J91" i="1"/>
  <c r="J92" i="1"/>
  <c r="J93" i="1"/>
  <c r="J94" i="1"/>
  <c r="J96" i="1"/>
  <c r="J97" i="1"/>
  <c r="J98" i="1"/>
  <c r="J99" i="1"/>
  <c r="J100" i="1"/>
  <c r="J101" i="1"/>
  <c r="J102" i="1"/>
  <c r="J105" i="1"/>
  <c r="I8" i="1"/>
  <c r="I9" i="1"/>
  <c r="I10" i="1"/>
  <c r="I11" i="1"/>
  <c r="I12" i="1"/>
  <c r="I13" i="1"/>
  <c r="I14" i="1"/>
  <c r="I16" i="1"/>
  <c r="I17" i="1"/>
  <c r="I18" i="1"/>
  <c r="I19" i="1"/>
  <c r="I20" i="1"/>
  <c r="I21" i="1"/>
  <c r="I22" i="1"/>
  <c r="I24" i="1"/>
  <c r="I25" i="1"/>
  <c r="I26" i="1"/>
  <c r="I27" i="1"/>
  <c r="I28" i="1"/>
  <c r="I29" i="1"/>
  <c r="I30" i="1"/>
  <c r="I32" i="1"/>
  <c r="I33" i="1"/>
  <c r="I34" i="1"/>
  <c r="I35" i="1"/>
  <c r="I36" i="1"/>
  <c r="I37" i="1"/>
  <c r="I38" i="1"/>
  <c r="I40" i="1"/>
  <c r="I41" i="1"/>
  <c r="I42" i="1"/>
  <c r="I43" i="1"/>
  <c r="I44" i="1"/>
  <c r="I45" i="1"/>
  <c r="I46" i="1"/>
  <c r="I48" i="1"/>
  <c r="I49" i="1"/>
  <c r="I50" i="1"/>
  <c r="I51" i="1"/>
  <c r="I52" i="1"/>
  <c r="I53" i="1"/>
  <c r="I54" i="1"/>
  <c r="I56" i="1"/>
  <c r="I57" i="1"/>
  <c r="I58" i="1"/>
  <c r="I59" i="1"/>
  <c r="I60" i="1"/>
  <c r="I61" i="1"/>
  <c r="I62" i="1"/>
  <c r="I64" i="1"/>
  <c r="I65" i="1"/>
  <c r="I66" i="1"/>
  <c r="I67" i="1"/>
  <c r="I68" i="1"/>
  <c r="I69" i="1"/>
  <c r="I70" i="1"/>
  <c r="I72" i="1"/>
  <c r="I73" i="1"/>
  <c r="I74" i="1"/>
  <c r="I75" i="1"/>
  <c r="I76" i="1"/>
  <c r="I77" i="1"/>
  <c r="I78" i="1"/>
  <c r="I80" i="1"/>
  <c r="I81" i="1"/>
  <c r="I82" i="1"/>
  <c r="I83" i="1"/>
  <c r="I84" i="1"/>
  <c r="I85" i="1"/>
  <c r="I86" i="1"/>
  <c r="I88" i="1"/>
  <c r="I89" i="1"/>
  <c r="I90" i="1"/>
  <c r="I91" i="1"/>
  <c r="I92" i="1"/>
  <c r="I93" i="1"/>
  <c r="I94" i="1"/>
  <c r="I96" i="1"/>
  <c r="I97" i="1"/>
  <c r="I98" i="1"/>
  <c r="I99" i="1"/>
  <c r="I100" i="1"/>
  <c r="I101" i="1"/>
  <c r="I102" i="1"/>
  <c r="I105" i="1"/>
  <c r="H8" i="1"/>
  <c r="H9" i="1"/>
  <c r="H10" i="1"/>
  <c r="H11" i="1"/>
  <c r="H12" i="1"/>
  <c r="H13" i="1"/>
  <c r="H14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2" i="1"/>
  <c r="H33" i="1"/>
  <c r="H34" i="1"/>
  <c r="H35" i="1"/>
  <c r="H36" i="1"/>
  <c r="H37" i="1"/>
  <c r="H38" i="1"/>
  <c r="H40" i="1"/>
  <c r="H41" i="1"/>
  <c r="H42" i="1"/>
  <c r="H43" i="1"/>
  <c r="H44" i="1"/>
  <c r="H45" i="1"/>
  <c r="H46" i="1"/>
  <c r="H48" i="1"/>
  <c r="H49" i="1"/>
  <c r="H50" i="1"/>
  <c r="H51" i="1"/>
  <c r="H52" i="1"/>
  <c r="H53" i="1"/>
  <c r="H54" i="1"/>
  <c r="H56" i="1"/>
  <c r="H57" i="1"/>
  <c r="H58" i="1"/>
  <c r="H59" i="1"/>
  <c r="H60" i="1"/>
  <c r="H61" i="1"/>
  <c r="H62" i="1"/>
  <c r="H64" i="1"/>
  <c r="H65" i="1"/>
  <c r="H66" i="1"/>
  <c r="H67" i="1"/>
  <c r="H68" i="1"/>
  <c r="H69" i="1"/>
  <c r="H70" i="1"/>
  <c r="H72" i="1"/>
  <c r="H73" i="1"/>
  <c r="H74" i="1"/>
  <c r="H75" i="1"/>
  <c r="H76" i="1"/>
  <c r="H77" i="1"/>
  <c r="H78" i="1"/>
  <c r="H80" i="1"/>
  <c r="H81" i="1"/>
  <c r="H82" i="1"/>
  <c r="H83" i="1"/>
  <c r="H84" i="1"/>
  <c r="H85" i="1"/>
  <c r="H86" i="1"/>
  <c r="H88" i="1"/>
  <c r="H89" i="1"/>
  <c r="H90" i="1"/>
  <c r="H91" i="1"/>
  <c r="H92" i="1"/>
  <c r="H93" i="1"/>
  <c r="H94" i="1"/>
  <c r="H96" i="1"/>
  <c r="H97" i="1"/>
  <c r="H98" i="1"/>
  <c r="H99" i="1"/>
  <c r="H100" i="1"/>
  <c r="H101" i="1"/>
  <c r="H102" i="1"/>
  <c r="H105" i="1"/>
  <c r="D14" i="1"/>
  <c r="D22" i="1"/>
  <c r="D30" i="1"/>
  <c r="D38" i="1"/>
  <c r="D46" i="1"/>
  <c r="D54" i="1"/>
  <c r="D62" i="1"/>
  <c r="D70" i="1"/>
  <c r="D78" i="1"/>
  <c r="D86" i="1"/>
  <c r="D94" i="1"/>
  <c r="D102" i="1"/>
  <c r="D105" i="1"/>
  <c r="J103" i="1"/>
  <c r="I103" i="1"/>
  <c r="H103" i="1"/>
  <c r="G103" i="1"/>
  <c r="D103" i="1"/>
  <c r="J95" i="1"/>
  <c r="I95" i="1"/>
  <c r="H95" i="1"/>
  <c r="G95" i="1"/>
  <c r="D95" i="1"/>
  <c r="J87" i="1"/>
  <c r="I87" i="1"/>
  <c r="H87" i="1"/>
  <c r="G87" i="1"/>
  <c r="D87" i="1"/>
  <c r="J79" i="1"/>
  <c r="I79" i="1"/>
  <c r="H79" i="1"/>
  <c r="G79" i="1"/>
  <c r="D79" i="1"/>
  <c r="J71" i="1"/>
  <c r="I71" i="1"/>
  <c r="H71" i="1"/>
  <c r="G71" i="1"/>
  <c r="D71" i="1"/>
  <c r="J63" i="1"/>
  <c r="I63" i="1"/>
  <c r="H63" i="1"/>
  <c r="G63" i="1"/>
  <c r="D63" i="1"/>
  <c r="J55" i="1"/>
  <c r="I55" i="1"/>
  <c r="H55" i="1"/>
  <c r="G55" i="1"/>
  <c r="D55" i="1"/>
  <c r="J47" i="1"/>
  <c r="I47" i="1"/>
  <c r="H47" i="1"/>
  <c r="G47" i="1"/>
  <c r="D47" i="1"/>
  <c r="J39" i="1"/>
  <c r="I39" i="1"/>
  <c r="H39" i="1"/>
  <c r="J31" i="1"/>
  <c r="I31" i="1"/>
  <c r="H31" i="1"/>
  <c r="J23" i="1"/>
  <c r="I23" i="1"/>
  <c r="H23" i="1"/>
  <c r="J15" i="1"/>
  <c r="I15" i="1"/>
  <c r="H15" i="1"/>
  <c r="G39" i="1"/>
  <c r="D39" i="1"/>
  <c r="G31" i="1"/>
  <c r="D31" i="1"/>
  <c r="D15" i="1"/>
  <c r="D23" i="1"/>
  <c r="G15" i="1"/>
  <c r="G23" i="1"/>
</calcChain>
</file>

<file path=xl/sharedStrings.xml><?xml version="1.0" encoding="utf-8"?>
<sst xmlns="http://schemas.openxmlformats.org/spreadsheetml/2006/main" count="180" uniqueCount="90">
  <si>
    <t xml:space="preserve">Auflistung Lehrveranstaltungen   </t>
  </si>
  <si>
    <t xml:space="preserve">Name: </t>
  </si>
  <si>
    <t xml:space="preserve">Semester </t>
  </si>
  <si>
    <t>Lehrveranstaltung</t>
  </si>
  <si>
    <t>LVS pro Semester</t>
  </si>
  <si>
    <t>Art</t>
  </si>
  <si>
    <t>Seminar</t>
  </si>
  <si>
    <t>AF</t>
  </si>
  <si>
    <t>gewichtete LVS</t>
  </si>
  <si>
    <t>Summe  pro Semester</t>
  </si>
  <si>
    <t xml:space="preserve"> </t>
  </si>
  <si>
    <t>Uni</t>
  </si>
  <si>
    <t xml:space="preserve">Nachweis </t>
  </si>
  <si>
    <t xml:space="preserve">Art der Lehrveranstaltungen </t>
  </si>
  <si>
    <t xml:space="preserve">Grundlage: </t>
  </si>
  <si>
    <t xml:space="preserve">LVVO Hessen, ÄAppO </t>
  </si>
  <si>
    <t xml:space="preserve">Definition </t>
  </si>
  <si>
    <t>Anrechnungsfaktor</t>
  </si>
  <si>
    <t>Vorlesung</t>
  </si>
  <si>
    <t xml:space="preserve">Praktikum </t>
  </si>
  <si>
    <t>Unterricht am Krankenbett</t>
  </si>
  <si>
    <t xml:space="preserve">Datum </t>
  </si>
  <si>
    <t xml:space="preserve">Abkürzungen: </t>
  </si>
  <si>
    <t>LVS</t>
  </si>
  <si>
    <t>Art der LV</t>
  </si>
  <si>
    <t>LV</t>
  </si>
  <si>
    <t xml:space="preserve">PJ-Seminar (muss durch Teilnehmerliste bzw. offizielle Ankündigung ausgewiesen sein) </t>
  </si>
  <si>
    <t>Art der Veranstaltung</t>
  </si>
  <si>
    <t xml:space="preserve">durchgeführte Lehrveranstaltungsstunden (à 45 min) </t>
  </si>
  <si>
    <t xml:space="preserve">wird von Dekanat ausgefüllt </t>
  </si>
  <si>
    <t xml:space="preserve">Gesamt-LVS </t>
  </si>
  <si>
    <t xml:space="preserve">PJ-Seminar </t>
  </si>
  <si>
    <t>Erläuterung</t>
  </si>
  <si>
    <t>GP-S</t>
  </si>
  <si>
    <t>GP-P</t>
  </si>
  <si>
    <t>PJ-S</t>
  </si>
  <si>
    <t xml:space="preserve">PJ-Lehrvisite (muss durch Teilnehmerliste bzw. offizielle Ankündigung ausgewiesen sein) </t>
  </si>
  <si>
    <t>ohne begleitende Krankenversorgung</t>
  </si>
  <si>
    <t>mit begleitender Krankenversorgung</t>
  </si>
  <si>
    <t>SES pro Semester</t>
  </si>
  <si>
    <t>C: Graduierten-programm</t>
  </si>
  <si>
    <t>gewichtete LVS C</t>
  </si>
  <si>
    <t xml:space="preserve">gewichtete LVS A </t>
  </si>
  <si>
    <t>gewichtete LVS B</t>
  </si>
  <si>
    <t>WF-S</t>
  </si>
  <si>
    <t>Wahlfach-Seminar (extracurriculares Lehrangebot ohne Prüfung; Teilnehmerliste erforderlich)</t>
  </si>
  <si>
    <t>WPF-S</t>
  </si>
  <si>
    <t xml:space="preserve"> Wahlpflichtfach-Seminar (in der Wahlfach-Broschüre Vorklinik/Klinik ausgewiesen; Teil des curricularen Unterrichtes; schließt immer mit Prüfung ab)</t>
  </si>
  <si>
    <t>Wahlfach-Praktikum (extracurriculares Lehrangebot ohne Prüfung; Teilnehmerliste erforderlich)</t>
  </si>
  <si>
    <t xml:space="preserve"> Wahlpflichtfach-Praktikum (in der Wahlfach-Broschüre Vorklinik/Klinik ausgewiesen; Teil des curricularen Unterrichtes; schließt immer mit Prüfung ab)</t>
  </si>
  <si>
    <t>WPF-P</t>
  </si>
  <si>
    <t>Anmerkung</t>
  </si>
  <si>
    <t xml:space="preserve">wird vom Antragstellerin/Antragsteller ausgefüllt </t>
  </si>
  <si>
    <t>wird berechnet</t>
  </si>
  <si>
    <t>UaK - 2</t>
  </si>
  <si>
    <t xml:space="preserve">UaK mit gleichzeitiger Patientenversorgung durch Lehrende, 2 Stud. </t>
  </si>
  <si>
    <t xml:space="preserve">UaK mit gleichzeitiger Patientenversorgung durch Lehrende, 1 Stud. </t>
  </si>
  <si>
    <t>PJ-Visite</t>
  </si>
  <si>
    <t xml:space="preserve">keine Vorbereitungszeit erforderlich (gemäß Arbeitszeitmodell Hochschullehrer ZVS) </t>
  </si>
  <si>
    <t xml:space="preserve">Anteil Curriculum (%) </t>
  </si>
  <si>
    <t xml:space="preserve">UaK absolut (nur für Habil-Verfahren) </t>
  </si>
  <si>
    <t xml:space="preserve">Nicht-UaK (nur für Habil-Verfahren) </t>
  </si>
  <si>
    <t>WF</t>
  </si>
  <si>
    <t xml:space="preserve">A: Pflicht-Curriculum/WPF </t>
  </si>
  <si>
    <t>Wahlfach</t>
  </si>
  <si>
    <t>WF-P</t>
  </si>
  <si>
    <t>WS 20xx/xx</t>
  </si>
  <si>
    <t>SoSe xx</t>
  </si>
  <si>
    <t xml:space="preserve">B: WF/PJ       </t>
  </si>
  <si>
    <t>UaK mit gleichzeitiger Patientenversorgung durch Lehrende, 2 Studierende</t>
  </si>
  <si>
    <t>Unterricht am Krankenbett, mit begleitender Patientenversorgung; 3 -6 Studierende</t>
  </si>
  <si>
    <t>UaK mit gleichzeitiger Patientenversorgung durch Lehrende, 1 Studierende/r</t>
  </si>
  <si>
    <t>Anrechnungsfaktor Grundlage LVVO Hessen, ÄAppPO</t>
  </si>
  <si>
    <t>JLU</t>
  </si>
  <si>
    <t>UaK - 1/Hospitation</t>
  </si>
  <si>
    <t>muss durch Teilnehmerliste bzw. offizielle Ankündigung ausgewiesen sein</t>
  </si>
  <si>
    <t>UaKm</t>
  </si>
  <si>
    <t>UaK</t>
  </si>
  <si>
    <t>VL</t>
  </si>
  <si>
    <t>UaK-2</t>
  </si>
  <si>
    <t>UaK-1</t>
  </si>
  <si>
    <t>S</t>
  </si>
  <si>
    <t>P</t>
  </si>
  <si>
    <t>Praktikum</t>
  </si>
  <si>
    <t>Unterricht am Krankenbett, ohne begleitende Patientenversorgung; 3 -6 Studierende</t>
  </si>
  <si>
    <t>Seminar in Graduiertenausbildung (muss durch Teilnehmerliste bzw. offizielle Ankündigung ausgewiesen sein)</t>
  </si>
  <si>
    <t>Praktikum in  Graduiertenausbildung (muss durch Teilnehmerliste bzw. offizielle Ankündigung ausgewiesen sein)</t>
  </si>
  <si>
    <t>WPF</t>
  </si>
  <si>
    <t>Wahlpflichtfach</t>
  </si>
  <si>
    <t xml:space="preserve">nur diese Zeilen ausfüllen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</si>
</sst>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</font>
    <font>
      <b/>
      <sz val="11"/>
      <name val="Calibri"/>
    </font>
    <font>
      <b/>
      <sz val="14"/>
      <color theme="1"/>
      <name val="Calibri"/>
      <scheme val="minor"/>
    </font>
    <font>
      <b/>
      <sz val="14"/>
      <color rgb="FFFF0000"/>
      <name val="Calibri"/>
      <scheme val="minor"/>
    </font>
    <font>
      <sz val="14"/>
      <color theme="1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/>
    <xf numFmtId="0" fontId="2" fillId="0" borderId="0" xfId="0" applyFont="1" applyFill="1" applyAlignment="1">
      <alignment wrapText="1"/>
    </xf>
    <xf numFmtId="2" fontId="2" fillId="0" borderId="1" xfId="0" applyNumberFormat="1" applyFont="1" applyFill="1" applyBorder="1" applyAlignment="1">
      <alignment wrapText="1"/>
    </xf>
    <xf numFmtId="2" fontId="2" fillId="0" borderId="0" xfId="0" applyNumberFormat="1" applyFont="1" applyFill="1" applyBorder="1" applyAlignment="1">
      <alignment wrapText="1"/>
    </xf>
    <xf numFmtId="2" fontId="0" fillId="0" borderId="0" xfId="0" applyNumberFormat="1" applyFont="1" applyFill="1" applyBorder="1" applyAlignment="1">
      <alignment wrapText="1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2" fontId="2" fillId="2" borderId="0" xfId="0" applyNumberFormat="1" applyFont="1" applyFill="1" applyBorder="1" applyAlignment="1">
      <alignment wrapText="1"/>
    </xf>
    <xf numFmtId="0" fontId="6" fillId="2" borderId="0" xfId="0" applyFont="1" applyFill="1"/>
    <xf numFmtId="0" fontId="7" fillId="2" borderId="0" xfId="0" applyFont="1" applyFill="1"/>
    <xf numFmtId="2" fontId="7" fillId="2" borderId="2" xfId="0" applyNumberFormat="1" applyFont="1" applyFill="1" applyBorder="1"/>
    <xf numFmtId="2" fontId="2" fillId="2" borderId="0" xfId="0" applyNumberFormat="1" applyFont="1" applyFill="1"/>
    <xf numFmtId="2" fontId="2" fillId="2" borderId="1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vertical="top"/>
    </xf>
    <xf numFmtId="0" fontId="2" fillId="2" borderId="0" xfId="0" applyFont="1" applyFill="1"/>
    <xf numFmtId="2" fontId="2" fillId="4" borderId="1" xfId="0" applyNumberFormat="1" applyFont="1" applyFill="1" applyBorder="1" applyAlignment="1">
      <alignment wrapText="1"/>
    </xf>
    <xf numFmtId="0" fontId="6" fillId="4" borderId="0" xfId="0" applyFont="1" applyFill="1"/>
    <xf numFmtId="0" fontId="7" fillId="4" borderId="0" xfId="0" applyFont="1" applyFill="1" applyAlignment="1">
      <alignment wrapText="1"/>
    </xf>
    <xf numFmtId="0" fontId="7" fillId="4" borderId="0" xfId="0" applyFont="1" applyFill="1"/>
    <xf numFmtId="0" fontId="7" fillId="4" borderId="2" xfId="0" applyFont="1" applyFill="1" applyBorder="1" applyAlignment="1">
      <alignment wrapText="1"/>
    </xf>
    <xf numFmtId="0" fontId="7" fillId="4" borderId="2" xfId="0" applyFont="1" applyFill="1" applyBorder="1"/>
    <xf numFmtId="0" fontId="2" fillId="4" borderId="0" xfId="0" applyFont="1" applyFill="1" applyAlignment="1">
      <alignment wrapText="1"/>
    </xf>
    <xf numFmtId="0" fontId="2" fillId="4" borderId="0" xfId="0" applyFont="1" applyFill="1"/>
    <xf numFmtId="2" fontId="6" fillId="2" borderId="0" xfId="0" applyNumberFormat="1" applyFont="1" applyFill="1" applyBorder="1"/>
    <xf numFmtId="2" fontId="0" fillId="2" borderId="0" xfId="0" applyNumberFormat="1" applyFont="1" applyFill="1" applyBorder="1" applyAlignment="1">
      <alignment wrapText="1"/>
    </xf>
    <xf numFmtId="2" fontId="6" fillId="2" borderId="0" xfId="0" applyNumberFormat="1" applyFont="1" applyFill="1"/>
    <xf numFmtId="2" fontId="9" fillId="2" borderId="0" xfId="0" applyNumberFormat="1" applyFont="1" applyFill="1"/>
    <xf numFmtId="0" fontId="6" fillId="4" borderId="0" xfId="0" applyFont="1" applyFill="1" applyAlignment="1" applyProtection="1">
      <alignment wrapText="1"/>
      <protection locked="0"/>
    </xf>
    <xf numFmtId="2" fontId="0" fillId="4" borderId="0" xfId="0" applyNumberFormat="1" applyFont="1" applyFill="1" applyBorder="1" applyAlignment="1" applyProtection="1">
      <alignment wrapText="1"/>
      <protection locked="0"/>
    </xf>
    <xf numFmtId="2" fontId="2" fillId="4" borderId="0" xfId="0" applyNumberFormat="1" applyFont="1" applyFill="1" applyBorder="1" applyAlignment="1" applyProtection="1">
      <alignment wrapText="1"/>
      <protection locked="0"/>
    </xf>
    <xf numFmtId="0" fontId="6" fillId="4" borderId="0" xfId="0" applyFont="1" applyFill="1" applyProtection="1">
      <protection locked="0"/>
    </xf>
    <xf numFmtId="0" fontId="2" fillId="0" borderId="0" xfId="0" applyFont="1" applyFill="1" applyAlignment="1" applyProtection="1">
      <alignment wrapText="1"/>
      <protection locked="0"/>
    </xf>
    <xf numFmtId="0" fontId="7" fillId="4" borderId="0" xfId="0" applyFont="1" applyFill="1" applyAlignment="1" applyProtection="1">
      <alignment wrapText="1"/>
      <protection locked="0"/>
    </xf>
    <xf numFmtId="0" fontId="6" fillId="0" borderId="0" xfId="0" applyFont="1" applyFill="1" applyBorder="1" applyProtection="1">
      <protection locked="0"/>
    </xf>
    <xf numFmtId="2" fontId="2" fillId="0" borderId="0" xfId="0" applyNumberFormat="1" applyFont="1" applyFill="1" applyBorder="1" applyAlignment="1" applyProtection="1">
      <alignment wrapText="1"/>
      <protection locked="0"/>
    </xf>
    <xf numFmtId="0" fontId="6" fillId="0" borderId="0" xfId="0" applyFont="1" applyFill="1" applyAlignment="1" applyProtection="1">
      <alignment wrapText="1"/>
      <protection locked="0"/>
    </xf>
    <xf numFmtId="0" fontId="6" fillId="0" borderId="0" xfId="0" applyFont="1" applyFill="1" applyProtection="1">
      <protection locked="0"/>
    </xf>
    <xf numFmtId="2" fontId="0" fillId="0" borderId="0" xfId="0" applyNumberFormat="1" applyFont="1" applyFill="1" applyBorder="1" applyAlignment="1" applyProtection="1">
      <alignment wrapText="1"/>
      <protection locked="0"/>
    </xf>
    <xf numFmtId="0" fontId="7" fillId="0" borderId="0" xfId="0" applyFont="1" applyFill="1" applyAlignment="1" applyProtection="1">
      <alignment wrapText="1"/>
      <protection locked="0"/>
    </xf>
    <xf numFmtId="0" fontId="7" fillId="0" borderId="0" xfId="0" applyFont="1" applyFill="1" applyProtection="1">
      <protection locked="0"/>
    </xf>
    <xf numFmtId="0" fontId="7" fillId="0" borderId="2" xfId="0" applyFont="1" applyFill="1" applyBorder="1" applyProtection="1">
      <protection locked="0"/>
    </xf>
    <xf numFmtId="0" fontId="7" fillId="0" borderId="2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>
      <alignment wrapText="1"/>
    </xf>
    <xf numFmtId="0" fontId="7" fillId="2" borderId="2" xfId="0" applyFont="1" applyFill="1" applyBorder="1"/>
    <xf numFmtId="2" fontId="2" fillId="0" borderId="0" xfId="0" applyNumberFormat="1" applyFont="1" applyFill="1" applyBorder="1" applyAlignment="1">
      <alignment horizontal="center" wrapText="1"/>
    </xf>
    <xf numFmtId="0" fontId="0" fillId="0" borderId="0" xfId="0" applyFill="1" applyAlignment="1">
      <alignment vertical="top"/>
    </xf>
    <xf numFmtId="0" fontId="2" fillId="0" borderId="0" xfId="0" applyFont="1" applyFill="1" applyAlignment="1">
      <alignment vertical="top"/>
    </xf>
    <xf numFmtId="0" fontId="2" fillId="4" borderId="3" xfId="0" applyFont="1" applyFill="1" applyBorder="1"/>
    <xf numFmtId="0" fontId="2" fillId="3" borderId="3" xfId="0" applyFont="1" applyFill="1" applyBorder="1"/>
    <xf numFmtId="0" fontId="2" fillId="2" borderId="3" xfId="0" applyFont="1" applyFill="1" applyBorder="1"/>
    <xf numFmtId="0" fontId="0" fillId="0" borderId="0" xfId="0" applyFill="1" applyAlignment="1">
      <alignment vertical="top" wrapText="1"/>
    </xf>
    <xf numFmtId="0" fontId="0" fillId="0" borderId="0" xfId="0" applyAlignment="1">
      <alignment vertical="top"/>
    </xf>
    <xf numFmtId="2" fontId="2" fillId="3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0" fillId="4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197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4" builtinId="9" hidden="1"/>
    <cellStyle name="Besuchter Hyperlink" xfId="86" builtinId="9" hidden="1"/>
    <cellStyle name="Besuchter Hyperlink" xfId="88" builtinId="9" hidden="1"/>
    <cellStyle name="Besuchter Hyperlink" xfId="90" builtinId="9" hidden="1"/>
    <cellStyle name="Besuchter Hyperlink" xfId="92" builtinId="9" hidden="1"/>
    <cellStyle name="Besuchter Hyperlink" xfId="94" builtinId="9" hidden="1"/>
    <cellStyle name="Besuchter Hyperlink" xfId="96" builtinId="9" hidden="1"/>
    <cellStyle name="Besuchter Hyperlink" xfId="98" builtinId="9" hidden="1"/>
    <cellStyle name="Besuchter Hyperlink" xfId="100" builtinId="9" hidden="1"/>
    <cellStyle name="Besuchter Hyperlink" xfId="102" builtinId="9" hidden="1"/>
    <cellStyle name="Besuchter Hyperlink" xfId="104" builtinId="9" hidden="1"/>
    <cellStyle name="Besuchter Hyperlink" xfId="106" builtinId="9" hidden="1"/>
    <cellStyle name="Besuchter Hyperlink" xfId="108" builtinId="9" hidden="1"/>
    <cellStyle name="Besuchter Hyperlink" xfId="110" builtinId="9" hidden="1"/>
    <cellStyle name="Besuchter Hyperlink" xfId="112" builtinId="9" hidden="1"/>
    <cellStyle name="Besuchter Hyperlink" xfId="114" builtinId="9" hidden="1"/>
    <cellStyle name="Besuchter Hyperlink" xfId="116" builtinId="9" hidden="1"/>
    <cellStyle name="Besuchter Hyperlink" xfId="118" builtinId="9" hidden="1"/>
    <cellStyle name="Besuchter Hyperlink" xfId="120" builtinId="9" hidden="1"/>
    <cellStyle name="Besuchter Hyperlink" xfId="122" builtinId="9" hidden="1"/>
    <cellStyle name="Besuchter Hyperlink" xfId="124" builtinId="9" hidden="1"/>
    <cellStyle name="Besuchter Hyperlink" xfId="126" builtinId="9" hidden="1"/>
    <cellStyle name="Besuchter Hyperlink" xfId="128" builtinId="9" hidden="1"/>
    <cellStyle name="Besuchter Hyperlink" xfId="130" builtinId="9" hidden="1"/>
    <cellStyle name="Besuchter Hyperlink" xfId="132" builtinId="9" hidden="1"/>
    <cellStyle name="Besuchter Hyperlink" xfId="134" builtinId="9" hidden="1"/>
    <cellStyle name="Besuchter Hyperlink" xfId="136" builtinId="9" hidden="1"/>
    <cellStyle name="Besuchter Hyperlink" xfId="138" builtinId="9" hidden="1"/>
    <cellStyle name="Besuchter Hyperlink" xfId="140" builtinId="9" hidden="1"/>
    <cellStyle name="Besuchter Hyperlink" xfId="142" builtinId="9" hidden="1"/>
    <cellStyle name="Besuchter Hyperlink" xfId="144" builtinId="9" hidden="1"/>
    <cellStyle name="Besuchter Hyperlink" xfId="146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4" builtinId="9" hidden="1"/>
    <cellStyle name="Besuchter Hyperlink" xfId="166" builtinId="9" hidden="1"/>
    <cellStyle name="Besuchter Hyperlink" xfId="168" builtinId="9" hidden="1"/>
    <cellStyle name="Besuchter Hyperlink" xfId="170" builtinId="9" hidden="1"/>
    <cellStyle name="Besuchter Hyperlink" xfId="172" builtinId="9" hidden="1"/>
    <cellStyle name="Besuchter Hyperlink" xfId="174" builtinId="9" hidden="1"/>
    <cellStyle name="Besuchter Hyperlink" xfId="176" builtinId="9" hidden="1"/>
    <cellStyle name="Besuchter Hyperlink" xfId="178" builtinId="9" hidden="1"/>
    <cellStyle name="Besuchter Hyperlink" xfId="180" builtinId="9" hidden="1"/>
    <cellStyle name="Besuchter Hyperlink" xfId="182" builtinId="9" hidden="1"/>
    <cellStyle name="Besuchter Hyperlink" xfId="184" builtinId="9" hidden="1"/>
    <cellStyle name="Besuchter Hyperlink" xfId="186" builtinId="9" hidden="1"/>
    <cellStyle name="Besuchter Hyperlink" xfId="188" builtinId="9" hidden="1"/>
    <cellStyle name="Besuchter Hyperlink" xfId="190" builtinId="9" hidden="1"/>
    <cellStyle name="Besuchter Hyperlink" xfId="192" builtinId="9" hidden="1"/>
    <cellStyle name="Besuchter Hyperlink" xfId="194" builtinId="9" hidden="1"/>
    <cellStyle name="Besuchter Hyperlink" xfId="196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8"/>
  <sheetViews>
    <sheetView tabSelected="1" workbookViewId="0">
      <pane ySplit="7" topLeftCell="A8" activePane="bottomLeft" state="frozen"/>
      <selection pane="bottomLeft" activeCell="B3" sqref="B3"/>
    </sheetView>
  </sheetViews>
  <sheetFormatPr baseColWidth="10" defaultColWidth="10.85546875" defaultRowHeight="15"/>
  <cols>
    <col min="1" max="1" width="10.85546875" style="4"/>
    <col min="2" max="2" width="40.28515625" style="3" customWidth="1"/>
    <col min="3" max="3" width="10.42578125" style="3" customWidth="1"/>
    <col min="4" max="4" width="8.85546875" style="4" customWidth="1"/>
    <col min="5" max="5" width="8.140625" style="4" customWidth="1"/>
    <col min="6" max="6" width="6.28515625" style="4" bestFit="1" customWidth="1"/>
    <col min="7" max="7" width="9.7109375" style="4" customWidth="1"/>
    <col min="8" max="8" width="13.7109375" style="4" customWidth="1"/>
    <col min="9" max="9" width="12.7109375" style="4" customWidth="1"/>
    <col min="10" max="10" width="13" style="4" customWidth="1"/>
    <col min="11" max="11" width="12" style="4" customWidth="1"/>
    <col min="12" max="12" width="28.28515625" style="4" customWidth="1"/>
    <col min="13" max="16384" width="10.85546875" style="4"/>
  </cols>
  <sheetData>
    <row r="1" spans="1:27" ht="15.75">
      <c r="A1" s="64" t="s">
        <v>0</v>
      </c>
    </row>
    <row r="2" spans="1:27" ht="15.75">
      <c r="A2" s="64"/>
    </row>
    <row r="3" spans="1:27">
      <c r="A3" s="2" t="s">
        <v>1</v>
      </c>
    </row>
    <row r="4" spans="1:27">
      <c r="A4" s="4" t="s">
        <v>21</v>
      </c>
    </row>
    <row r="5" spans="1:27" s="2" customFormat="1">
      <c r="B5" s="42"/>
    </row>
    <row r="6" spans="1:27" ht="33.950000000000003" customHeight="1">
      <c r="A6" s="65" t="s">
        <v>89</v>
      </c>
      <c r="B6" s="66"/>
      <c r="C6" s="66"/>
      <c r="D6" s="66"/>
      <c r="E6" s="67"/>
      <c r="G6" s="55"/>
      <c r="H6" s="63" t="s">
        <v>63</v>
      </c>
      <c r="I6" s="63" t="s">
        <v>68</v>
      </c>
      <c r="J6" s="63" t="s">
        <v>40</v>
      </c>
      <c r="K6" s="63" t="s">
        <v>12</v>
      </c>
    </row>
    <row r="7" spans="1:27" s="6" customFormat="1" ht="45.75" thickBot="1">
      <c r="A7" s="6" t="s">
        <v>2</v>
      </c>
      <c r="B7" s="6" t="s">
        <v>3</v>
      </c>
      <c r="C7" s="26" t="s">
        <v>11</v>
      </c>
      <c r="D7" s="26" t="s">
        <v>4</v>
      </c>
      <c r="E7" s="26" t="s">
        <v>24</v>
      </c>
      <c r="F7" s="53" t="s">
        <v>7</v>
      </c>
      <c r="G7" s="23" t="s">
        <v>8</v>
      </c>
      <c r="H7" s="23" t="s">
        <v>42</v>
      </c>
      <c r="I7" s="23" t="s">
        <v>43</v>
      </c>
      <c r="J7" s="23" t="s">
        <v>41</v>
      </c>
      <c r="L7" s="6" t="s">
        <v>51</v>
      </c>
    </row>
    <row r="8" spans="1:27" s="7" customFormat="1">
      <c r="A8" s="44" t="s">
        <v>66</v>
      </c>
      <c r="B8" s="45" t="s">
        <v>10</v>
      </c>
      <c r="C8" s="38" t="s">
        <v>73</v>
      </c>
      <c r="D8" s="39"/>
      <c r="E8" s="39"/>
      <c r="F8" s="35">
        <f>IF(E8="VL",1,IF(E8="S",1,IF(E8="P",0.5,IF(E8="WPF-S",1,IF(E8="WPF-P",0.5,IF(E8="WF-S",1,IF(E8="WF-P",0.5,IF(E8="UaK",0.5,IF(E8="UaKm",0.3,IF(E8="Uak-2",0.2,IF(E8="Uak-1",0.1,IF(E8="PJ-S",1,IF(E8="PJ-Visite",0.25,IF(E8="GP-S",1,IF(E8="GP-P",0.5,0)))))))))))))))</f>
        <v>0</v>
      </c>
      <c r="G8" s="35">
        <f>D8*F8</f>
        <v>0</v>
      </c>
      <c r="H8" s="35">
        <f>IF(OR($E8="VL", $E8="S",$E8="P",$E8="WPF-S", $E8="WPF-P", $E8="UaK", $E8="UaKm", $E8="UaK-2", $E8="UaK-1"), $D8*$F8,0)</f>
        <v>0</v>
      </c>
      <c r="I8" s="35">
        <f>IF(OR($E8="WF-S", $E8="WF-P", $E8="PJ-S", $E8="PJ-Visite"), $D8*$F8,0)</f>
        <v>0</v>
      </c>
      <c r="J8" s="35">
        <f>IF(OR($E8="GP-S", $E8="GP-P"), $D8*$F8,0)</f>
        <v>0</v>
      </c>
      <c r="AA8" s="4"/>
    </row>
    <row r="9" spans="1:27" s="7" customFormat="1">
      <c r="A9" s="45"/>
      <c r="B9" s="45"/>
      <c r="C9" s="40"/>
      <c r="D9" s="39"/>
      <c r="E9" s="39"/>
      <c r="F9" s="35">
        <f t="shared" ref="F9:F13" si="0">IF(E9="VL",1,IF(E9="S",1,IF(E9="P",0.5,IF(E9="WPF-S",1,IF(E9="WPF-P",0.5,IF(E9="WF-S",1,IF(E9="WF-P",0.5,IF(E9="UaK",0.5,IF(E9="UaKm",0.3,IF(E9="Uak-2",0.2,IF(E9="Uak-1",0.1,IF(E9="PJ-S",1,IF(E9="PJ-Visite",0.25,IF(E9="GP-S",1,IF(E9="GP-P",0.5,0)))))))))))))))</f>
        <v>0</v>
      </c>
      <c r="G9" s="35">
        <f t="shared" ref="G9:G13" si="1">D9*F9</f>
        <v>0</v>
      </c>
      <c r="H9" s="35">
        <f t="shared" ref="H9:H13" si="2">IF(OR($E9="VL", $E9="S",$E9="P",$E9="WPF-S", $E9="WPF-P", $E9="UaK", $E9="UaKm", $E9="UaK-2", $E9="UaK-1"), $D9*$F9,0)</f>
        <v>0</v>
      </c>
      <c r="I9" s="35">
        <f t="shared" ref="I9:I13" si="3">IF(OR($E9="WF-S", $E9="WF-P", $E9="PJ-S", $E9="PJ-Visite"), $D9*$F9,0)</f>
        <v>0</v>
      </c>
      <c r="J9" s="35">
        <f t="shared" ref="J9:J13" si="4">IF(OR($E9="GP-S", $E9="GP-P"), $D9*$F9,0)</f>
        <v>0</v>
      </c>
      <c r="K9" s="9" t="s">
        <v>10</v>
      </c>
      <c r="AA9" s="4"/>
    </row>
    <row r="10" spans="1:27" s="9" customFormat="1">
      <c r="A10" s="44"/>
      <c r="B10" s="46"/>
      <c r="C10" s="38"/>
      <c r="D10" s="41"/>
      <c r="E10" s="39"/>
      <c r="F10" s="35">
        <f t="shared" si="0"/>
        <v>0</v>
      </c>
      <c r="G10" s="35">
        <f t="shared" si="1"/>
        <v>0</v>
      </c>
      <c r="H10" s="35">
        <f t="shared" si="2"/>
        <v>0</v>
      </c>
      <c r="I10" s="35">
        <f t="shared" si="3"/>
        <v>0</v>
      </c>
      <c r="J10" s="35">
        <f t="shared" si="4"/>
        <v>0</v>
      </c>
      <c r="AA10" s="4"/>
    </row>
    <row r="11" spans="1:27" s="9" customFormat="1">
      <c r="A11" s="44"/>
      <c r="B11" s="46"/>
      <c r="C11" s="38"/>
      <c r="D11" s="41"/>
      <c r="E11" s="39"/>
      <c r="F11" s="35">
        <f t="shared" si="0"/>
        <v>0</v>
      </c>
      <c r="G11" s="35">
        <f t="shared" si="1"/>
        <v>0</v>
      </c>
      <c r="H11" s="35">
        <f t="shared" si="2"/>
        <v>0</v>
      </c>
      <c r="I11" s="35">
        <f t="shared" si="3"/>
        <v>0</v>
      </c>
      <c r="J11" s="35">
        <f t="shared" si="4"/>
        <v>0</v>
      </c>
      <c r="AA11" s="4"/>
    </row>
    <row r="12" spans="1:27" s="10" customFormat="1">
      <c r="A12" s="47"/>
      <c r="B12" s="46"/>
      <c r="C12" s="39"/>
      <c r="D12" s="39"/>
      <c r="E12" s="39"/>
      <c r="F12" s="35">
        <f t="shared" si="0"/>
        <v>0</v>
      </c>
      <c r="G12" s="35">
        <f t="shared" si="1"/>
        <v>0</v>
      </c>
      <c r="H12" s="35">
        <f t="shared" si="2"/>
        <v>0</v>
      </c>
      <c r="I12" s="35">
        <f t="shared" si="3"/>
        <v>0</v>
      </c>
      <c r="J12" s="35">
        <f t="shared" si="4"/>
        <v>0</v>
      </c>
      <c r="K12" s="9"/>
      <c r="L12" s="8" t="s">
        <v>10</v>
      </c>
      <c r="AA12" s="4"/>
    </row>
    <row r="13" spans="1:27" s="10" customFormat="1">
      <c r="A13" s="47"/>
      <c r="B13" s="48"/>
      <c r="C13" s="39"/>
      <c r="D13" s="39"/>
      <c r="E13" s="39"/>
      <c r="F13" s="35">
        <f t="shared" si="0"/>
        <v>0</v>
      </c>
      <c r="G13" s="35">
        <f t="shared" si="1"/>
        <v>0</v>
      </c>
      <c r="H13" s="35">
        <f t="shared" si="2"/>
        <v>0</v>
      </c>
      <c r="I13" s="35">
        <f t="shared" si="3"/>
        <v>0</v>
      </c>
      <c r="J13" s="35">
        <f t="shared" si="4"/>
        <v>0</v>
      </c>
      <c r="AA13" s="56" t="s">
        <v>78</v>
      </c>
    </row>
    <row r="14" spans="1:27" s="10" customFormat="1">
      <c r="A14" s="50"/>
      <c r="B14" s="49" t="s">
        <v>9</v>
      </c>
      <c r="C14" s="28"/>
      <c r="D14" s="34">
        <f>SUM(D8:D13)</f>
        <v>0</v>
      </c>
      <c r="E14" s="29"/>
      <c r="F14" s="20"/>
      <c r="G14" s="36">
        <f>SUM(G8:G13)</f>
        <v>0</v>
      </c>
      <c r="H14" s="36">
        <f t="shared" ref="H14:J14" si="5">SUM(H8:H13)</f>
        <v>0</v>
      </c>
      <c r="I14" s="36">
        <f t="shared" si="5"/>
        <v>0</v>
      </c>
      <c r="J14" s="36">
        <f t="shared" si="5"/>
        <v>0</v>
      </c>
      <c r="AA14" s="56" t="s">
        <v>81</v>
      </c>
    </row>
    <row r="15" spans="1:27" s="9" customFormat="1">
      <c r="A15" s="51"/>
      <c r="B15" s="52" t="s">
        <v>39</v>
      </c>
      <c r="C15" s="30"/>
      <c r="D15" s="21">
        <f>PRODUCT(D14,1/14)</f>
        <v>0</v>
      </c>
      <c r="E15" s="31"/>
      <c r="F15" s="54"/>
      <c r="G15" s="21">
        <f>PRODUCT(G14,1/14)</f>
        <v>0</v>
      </c>
      <c r="H15" s="21">
        <f t="shared" ref="H15:J15" si="6">PRODUCT(H14,1/14)</f>
        <v>0</v>
      </c>
      <c r="I15" s="21">
        <f t="shared" si="6"/>
        <v>0</v>
      </c>
      <c r="J15" s="21">
        <f t="shared" si="6"/>
        <v>0</v>
      </c>
      <c r="K15" s="9" t="s">
        <v>10</v>
      </c>
      <c r="M15" s="24"/>
      <c r="AA15" s="56" t="s">
        <v>82</v>
      </c>
    </row>
    <row r="16" spans="1:27" s="9" customFormat="1">
      <c r="A16" s="44" t="s">
        <v>67</v>
      </c>
      <c r="B16" s="49"/>
      <c r="C16" s="43"/>
      <c r="D16" s="41"/>
      <c r="E16" s="39"/>
      <c r="F16" s="35">
        <f t="shared" ref="F16:F21" si="7">IF(E16="VL",1,IF(E16="S",1,IF(E16="P",0.5,IF(E16="WPF-S",1,IF(E16="WPF-P",0.5,IF(E16="WF-S",1,IF(E16="WF-P",0.5,IF(E16="UaK",0.5,IF(E16="UaKm",0.3,IF(E16="Uak-2",0.2,IF(E16="Uak-1",0.1,IF(E16="PJ-S",1,IF(E16="PJ-Visite",0.25,IF(E16="GP-S",1,IF(E16="GP-P",0.5,0)))))))))))))))</f>
        <v>0</v>
      </c>
      <c r="G16" s="35">
        <f>D16*F16</f>
        <v>0</v>
      </c>
      <c r="H16" s="35">
        <f t="shared" ref="H16:H21" si="8">IF(OR($E16="VL", $E16="S",$E16="P",$E16="WPF-S", $E16="WPF-P", $E16="UaK", $E16="UaKm", $E16="UaK-2", $E16="UaK-1"), $D16*$F16,0)</f>
        <v>0</v>
      </c>
      <c r="I16" s="35">
        <f t="shared" ref="I16:I21" si="9">IF(OR($E16="WF-S", $E16="WF-P", $E16="PJ-S", $E16="PJ-Visite"), $D16*$F16,0)</f>
        <v>0</v>
      </c>
      <c r="J16" s="35">
        <f t="shared" ref="J16:J21" si="10">IF(OR($E16="GP-S", $E16="GP-P"), $D16*$F16,0)</f>
        <v>0</v>
      </c>
      <c r="K16" s="9" t="s">
        <v>10</v>
      </c>
      <c r="AA16" s="56" t="s">
        <v>46</v>
      </c>
    </row>
    <row r="17" spans="1:27" s="9" customFormat="1">
      <c r="A17" s="44"/>
      <c r="B17" s="46"/>
      <c r="C17" s="38"/>
      <c r="D17" s="41"/>
      <c r="E17" s="39"/>
      <c r="F17" s="35">
        <f t="shared" si="7"/>
        <v>0</v>
      </c>
      <c r="G17" s="35">
        <f>D17*F17</f>
        <v>0</v>
      </c>
      <c r="H17" s="35">
        <f t="shared" si="8"/>
        <v>0</v>
      </c>
      <c r="I17" s="35">
        <f t="shared" si="9"/>
        <v>0</v>
      </c>
      <c r="J17" s="35">
        <f t="shared" si="10"/>
        <v>0</v>
      </c>
      <c r="AA17" s="56" t="s">
        <v>50</v>
      </c>
    </row>
    <row r="18" spans="1:27" s="10" customFormat="1">
      <c r="A18" s="47"/>
      <c r="B18" s="46"/>
      <c r="C18" s="38"/>
      <c r="D18" s="41"/>
      <c r="E18" s="39"/>
      <c r="F18" s="35">
        <f t="shared" si="7"/>
        <v>0</v>
      </c>
      <c r="G18" s="35">
        <f t="shared" ref="G18" si="11">D18*F18</f>
        <v>0</v>
      </c>
      <c r="H18" s="35">
        <f t="shared" si="8"/>
        <v>0</v>
      </c>
      <c r="I18" s="35">
        <f t="shared" si="9"/>
        <v>0</v>
      </c>
      <c r="J18" s="35">
        <f t="shared" si="10"/>
        <v>0</v>
      </c>
      <c r="K18" s="9"/>
      <c r="AA18" s="56" t="s">
        <v>44</v>
      </c>
    </row>
    <row r="19" spans="1:27" s="10" customFormat="1">
      <c r="A19" s="47"/>
      <c r="B19" s="46"/>
      <c r="C19" s="38"/>
      <c r="D19" s="41"/>
      <c r="E19" s="39"/>
      <c r="F19" s="35">
        <f t="shared" si="7"/>
        <v>0</v>
      </c>
      <c r="G19" s="35">
        <f t="shared" ref="G19:G21" si="12">D19*F19</f>
        <v>0</v>
      </c>
      <c r="H19" s="35">
        <f t="shared" si="8"/>
        <v>0</v>
      </c>
      <c r="I19" s="35">
        <f t="shared" si="9"/>
        <v>0</v>
      </c>
      <c r="J19" s="35">
        <f t="shared" si="10"/>
        <v>0</v>
      </c>
      <c r="K19" s="9"/>
      <c r="AA19" s="56" t="s">
        <v>65</v>
      </c>
    </row>
    <row r="20" spans="1:27" s="10" customFormat="1">
      <c r="A20" s="47"/>
      <c r="B20" s="46"/>
      <c r="C20" s="39"/>
      <c r="D20" s="39"/>
      <c r="E20" s="39"/>
      <c r="F20" s="35">
        <f t="shared" si="7"/>
        <v>0</v>
      </c>
      <c r="G20" s="35">
        <f t="shared" si="12"/>
        <v>0</v>
      </c>
      <c r="H20" s="35">
        <f t="shared" si="8"/>
        <v>0</v>
      </c>
      <c r="I20" s="35">
        <f t="shared" si="9"/>
        <v>0</v>
      </c>
      <c r="J20" s="35">
        <f t="shared" si="10"/>
        <v>0</v>
      </c>
      <c r="K20" s="9"/>
      <c r="L20" s="8" t="s">
        <v>10</v>
      </c>
      <c r="AA20" s="56" t="s">
        <v>77</v>
      </c>
    </row>
    <row r="21" spans="1:27" s="10" customFormat="1">
      <c r="A21" s="47"/>
      <c r="B21" s="46"/>
      <c r="C21" s="38"/>
      <c r="D21" s="41"/>
      <c r="E21" s="39"/>
      <c r="F21" s="35">
        <f t="shared" si="7"/>
        <v>0</v>
      </c>
      <c r="G21" s="35">
        <f t="shared" si="12"/>
        <v>0</v>
      </c>
      <c r="H21" s="35">
        <f t="shared" si="8"/>
        <v>0</v>
      </c>
      <c r="I21" s="35">
        <f t="shared" si="9"/>
        <v>0</v>
      </c>
      <c r="J21" s="35">
        <f t="shared" si="10"/>
        <v>0</v>
      </c>
      <c r="AA21" s="56" t="s">
        <v>76</v>
      </c>
    </row>
    <row r="22" spans="1:27" s="9" customFormat="1">
      <c r="A22" s="50"/>
      <c r="B22" s="49" t="s">
        <v>9</v>
      </c>
      <c r="C22" s="28"/>
      <c r="D22" s="34">
        <f>SUM(D16:D21)</f>
        <v>0</v>
      </c>
      <c r="E22" s="27"/>
      <c r="F22" s="19"/>
      <c r="G22" s="36">
        <f>SUM(G16:G21)</f>
        <v>0</v>
      </c>
      <c r="H22" s="36">
        <f t="shared" ref="H22:J22" si="13">SUM(H16:H21)</f>
        <v>0</v>
      </c>
      <c r="I22" s="36">
        <f t="shared" si="13"/>
        <v>0</v>
      </c>
      <c r="J22" s="36">
        <f t="shared" si="13"/>
        <v>0</v>
      </c>
      <c r="AA22" s="56" t="s">
        <v>79</v>
      </c>
    </row>
    <row r="23" spans="1:27" s="9" customFormat="1">
      <c r="A23" s="51"/>
      <c r="B23" s="52" t="s">
        <v>39</v>
      </c>
      <c r="C23" s="30"/>
      <c r="D23" s="21">
        <f>PRODUCT(D22,1/14)</f>
        <v>0</v>
      </c>
      <c r="E23" s="31"/>
      <c r="F23" s="54"/>
      <c r="G23" s="21">
        <f>PRODUCT(G22,1/14)</f>
        <v>0</v>
      </c>
      <c r="H23" s="21">
        <f t="shared" ref="H23:J23" si="14">PRODUCT(H22,1/14)</f>
        <v>0</v>
      </c>
      <c r="I23" s="21">
        <f t="shared" si="14"/>
        <v>0</v>
      </c>
      <c r="J23" s="21">
        <f t="shared" si="14"/>
        <v>0</v>
      </c>
      <c r="AA23" s="56" t="s">
        <v>80</v>
      </c>
    </row>
    <row r="24" spans="1:27" s="7" customFormat="1">
      <c r="A24" s="44" t="s">
        <v>66</v>
      </c>
      <c r="B24" s="45" t="s">
        <v>10</v>
      </c>
      <c r="C24" s="43"/>
      <c r="D24" s="41"/>
      <c r="E24" s="39"/>
      <c r="F24" s="35">
        <f t="shared" ref="F24:F29" si="15">IF(E24="VL",1,IF(E24="S",1,IF(E24="P",0.5,IF(E24="WPF-S",1,IF(E24="WPF-P",0.5,IF(E24="WF-S",1,IF(E24="WF-P",0.5,IF(E24="UaK",0.5,IF(E24="UaKm",0.3,IF(E24="Uak-2",0.2,IF(E24="Uak-1",0.1,IF(E24="PJ-S",1,IF(E24="PJ-Visite",0.25,IF(E24="GP-S",1,IF(E24="GP-P",0.5,0)))))))))))))))</f>
        <v>0</v>
      </c>
      <c r="G24" s="35">
        <f>D24*F24</f>
        <v>0</v>
      </c>
      <c r="H24" s="35">
        <f t="shared" ref="H24:H29" si="16">IF(OR($E24="VL", $E24="S",$E24="P",$E24="WPF-S", $E24="WPF-P", $E24="UaK", $E24="UaKm", $E24="UaK-2", $E24="UaK-1"), $D24*$F24,0)</f>
        <v>0</v>
      </c>
      <c r="I24" s="35">
        <f t="shared" ref="I24:I29" si="17">IF(OR($E24="WF-S", $E24="WF-P", $E24="PJ-S", $E24="PJ-Visite"), $D24*$F24,0)</f>
        <v>0</v>
      </c>
      <c r="J24" s="35">
        <f t="shared" ref="J24:J29" si="18">IF(OR($E24="GP-S", $E24="GP-P"), $D24*$F24,0)</f>
        <v>0</v>
      </c>
      <c r="AA24" s="56" t="s">
        <v>35</v>
      </c>
    </row>
    <row r="25" spans="1:27" s="7" customFormat="1">
      <c r="A25" s="45"/>
      <c r="B25" s="45"/>
      <c r="C25" s="38"/>
      <c r="D25" s="41"/>
      <c r="E25" s="39"/>
      <c r="F25" s="35">
        <f t="shared" si="15"/>
        <v>0</v>
      </c>
      <c r="G25" s="35">
        <f t="shared" ref="G25:G29" si="19">D25*F25</f>
        <v>0</v>
      </c>
      <c r="H25" s="35">
        <f t="shared" si="16"/>
        <v>0</v>
      </c>
      <c r="I25" s="35">
        <f t="shared" si="17"/>
        <v>0</v>
      </c>
      <c r="J25" s="35">
        <f t="shared" si="18"/>
        <v>0</v>
      </c>
      <c r="K25" s="9" t="s">
        <v>10</v>
      </c>
      <c r="AA25" s="56" t="s">
        <v>57</v>
      </c>
    </row>
    <row r="26" spans="1:27" s="9" customFormat="1">
      <c r="A26" s="44"/>
      <c r="B26" s="46"/>
      <c r="C26" s="38"/>
      <c r="D26" s="41"/>
      <c r="E26" s="39"/>
      <c r="F26" s="35">
        <f t="shared" si="15"/>
        <v>0</v>
      </c>
      <c r="G26" s="35">
        <f t="shared" si="19"/>
        <v>0</v>
      </c>
      <c r="H26" s="35">
        <f t="shared" si="16"/>
        <v>0</v>
      </c>
      <c r="I26" s="35">
        <f t="shared" si="17"/>
        <v>0</v>
      </c>
      <c r="J26" s="35">
        <f t="shared" si="18"/>
        <v>0</v>
      </c>
      <c r="AA26" s="56" t="s">
        <v>33</v>
      </c>
    </row>
    <row r="27" spans="1:27" s="9" customFormat="1">
      <c r="A27" s="44"/>
      <c r="B27" s="46"/>
      <c r="C27" s="38"/>
      <c r="D27" s="41"/>
      <c r="E27" s="39"/>
      <c r="F27" s="35">
        <f t="shared" si="15"/>
        <v>0</v>
      </c>
      <c r="G27" s="35">
        <f t="shared" si="19"/>
        <v>0</v>
      </c>
      <c r="H27" s="35">
        <f t="shared" si="16"/>
        <v>0</v>
      </c>
      <c r="I27" s="35">
        <f t="shared" si="17"/>
        <v>0</v>
      </c>
      <c r="J27" s="35">
        <f t="shared" si="18"/>
        <v>0</v>
      </c>
      <c r="AA27" s="56" t="s">
        <v>34</v>
      </c>
    </row>
    <row r="28" spans="1:27" s="10" customFormat="1">
      <c r="A28" s="47"/>
      <c r="B28" s="46"/>
      <c r="C28" s="39"/>
      <c r="D28" s="39"/>
      <c r="E28" s="39"/>
      <c r="F28" s="35">
        <f t="shared" si="15"/>
        <v>0</v>
      </c>
      <c r="G28" s="35">
        <f t="shared" si="19"/>
        <v>0</v>
      </c>
      <c r="H28" s="35">
        <f t="shared" si="16"/>
        <v>0</v>
      </c>
      <c r="I28" s="35">
        <f t="shared" si="17"/>
        <v>0</v>
      </c>
      <c r="J28" s="35">
        <f t="shared" si="18"/>
        <v>0</v>
      </c>
      <c r="K28" s="9"/>
      <c r="L28" s="8" t="s">
        <v>10</v>
      </c>
    </row>
    <row r="29" spans="1:27" s="10" customFormat="1">
      <c r="A29" s="47"/>
      <c r="B29" s="48"/>
      <c r="C29" s="38"/>
      <c r="D29" s="41"/>
      <c r="E29" s="39"/>
      <c r="F29" s="35">
        <f t="shared" si="15"/>
        <v>0</v>
      </c>
      <c r="G29" s="35">
        <f t="shared" si="19"/>
        <v>0</v>
      </c>
      <c r="H29" s="35">
        <f t="shared" si="16"/>
        <v>0</v>
      </c>
      <c r="I29" s="35">
        <f t="shared" si="17"/>
        <v>0</v>
      </c>
      <c r="J29" s="35">
        <f t="shared" si="18"/>
        <v>0</v>
      </c>
    </row>
    <row r="30" spans="1:27" s="10" customFormat="1">
      <c r="A30" s="50"/>
      <c r="B30" s="49" t="s">
        <v>9</v>
      </c>
      <c r="C30" s="28"/>
      <c r="D30" s="34">
        <f>SUM(D24:D29)</f>
        <v>0</v>
      </c>
      <c r="E30" s="29"/>
      <c r="F30" s="20"/>
      <c r="G30" s="36">
        <f>SUM(G24:G29)</f>
        <v>0</v>
      </c>
      <c r="H30" s="36">
        <f t="shared" ref="H30:J30" si="20">SUM(H24:H29)</f>
        <v>0</v>
      </c>
      <c r="I30" s="36">
        <f t="shared" si="20"/>
        <v>0</v>
      </c>
      <c r="J30" s="36">
        <f t="shared" si="20"/>
        <v>0</v>
      </c>
    </row>
    <row r="31" spans="1:27" s="9" customFormat="1">
      <c r="A31" s="51"/>
      <c r="B31" s="52" t="s">
        <v>39</v>
      </c>
      <c r="C31" s="30"/>
      <c r="D31" s="21">
        <f>PRODUCT(D30,1/14)</f>
        <v>0</v>
      </c>
      <c r="E31" s="31"/>
      <c r="F31" s="54"/>
      <c r="G31" s="21">
        <f>PRODUCT(G30,1/14)</f>
        <v>0</v>
      </c>
      <c r="H31" s="21">
        <f t="shared" ref="H31:J31" si="21">PRODUCT(H30,1/14)</f>
        <v>0</v>
      </c>
      <c r="I31" s="21">
        <f t="shared" si="21"/>
        <v>0</v>
      </c>
      <c r="J31" s="21">
        <f t="shared" si="21"/>
        <v>0</v>
      </c>
      <c r="K31" s="9" t="s">
        <v>10</v>
      </c>
      <c r="M31" s="24"/>
    </row>
    <row r="32" spans="1:27" s="9" customFormat="1">
      <c r="A32" s="44" t="s">
        <v>67</v>
      </c>
      <c r="B32" s="49"/>
      <c r="C32" s="43"/>
      <c r="D32" s="41"/>
      <c r="E32" s="39"/>
      <c r="F32" s="35">
        <f t="shared" ref="F32:F37" si="22">IF(E32="VL",1,IF(E32="S",1,IF(E32="P",0.5,IF(E32="WPF-S",1,IF(E32="WPF-P",0.5,IF(E32="WF-S",1,IF(E32="WF-P",0.5,IF(E32="UaK",0.5,IF(E32="UaKm",0.3,IF(E32="Uak-2",0.2,IF(E32="Uak-1",0.1,IF(E32="PJ-S",1,IF(E32="PJ-Visite",0.25,IF(E32="GP-S",1,IF(E32="GP-P",0.5,0)))))))))))))))</f>
        <v>0</v>
      </c>
      <c r="G32" s="35">
        <f t="shared" ref="G32:G37" si="23">D32*F32</f>
        <v>0</v>
      </c>
      <c r="H32" s="35">
        <f t="shared" ref="H32:H37" si="24">IF(OR($E32="VL", $E32="S",$E32="P",$E32="WPF-S", $E32="WPF-P", $E32="UaK", $E32="UaKm", $E32="UaK-2", $E32="UaK-1"), $D32*$F32,0)</f>
        <v>0</v>
      </c>
      <c r="I32" s="35">
        <f t="shared" ref="I32:I37" si="25">IF(OR($E32="WF-S", $E32="WF-P", $E32="PJ-S", $E32="PJ-Visite"), $D32*$F32,0)</f>
        <v>0</v>
      </c>
      <c r="J32" s="35">
        <f t="shared" ref="J32:J37" si="26">IF(OR($E32="GP-S", $E32="GP-P"), $D32*$F32,0)</f>
        <v>0</v>
      </c>
      <c r="K32" s="9" t="s">
        <v>10</v>
      </c>
    </row>
    <row r="33" spans="1:13" s="9" customFormat="1">
      <c r="A33" s="44"/>
      <c r="B33" s="46"/>
      <c r="C33" s="38"/>
      <c r="D33" s="41"/>
      <c r="E33" s="39"/>
      <c r="F33" s="35">
        <f t="shared" si="22"/>
        <v>0</v>
      </c>
      <c r="G33" s="35">
        <f t="shared" si="23"/>
        <v>0</v>
      </c>
      <c r="H33" s="35">
        <f t="shared" si="24"/>
        <v>0</v>
      </c>
      <c r="I33" s="35">
        <f t="shared" si="25"/>
        <v>0</v>
      </c>
      <c r="J33" s="35">
        <f t="shared" si="26"/>
        <v>0</v>
      </c>
    </row>
    <row r="34" spans="1:13" s="10" customFormat="1">
      <c r="A34" s="47"/>
      <c r="B34" s="46"/>
      <c r="C34" s="38"/>
      <c r="D34" s="41"/>
      <c r="E34" s="39"/>
      <c r="F34" s="35">
        <f t="shared" si="22"/>
        <v>0</v>
      </c>
      <c r="G34" s="35">
        <f t="shared" si="23"/>
        <v>0</v>
      </c>
      <c r="H34" s="35">
        <f t="shared" si="24"/>
        <v>0</v>
      </c>
      <c r="I34" s="35">
        <f t="shared" si="25"/>
        <v>0</v>
      </c>
      <c r="J34" s="35">
        <f t="shared" si="26"/>
        <v>0</v>
      </c>
      <c r="K34" s="9"/>
    </row>
    <row r="35" spans="1:13" s="10" customFormat="1">
      <c r="A35" s="47"/>
      <c r="B35" s="46"/>
      <c r="C35" s="38"/>
      <c r="D35" s="41"/>
      <c r="E35" s="39"/>
      <c r="F35" s="35">
        <f t="shared" si="22"/>
        <v>0</v>
      </c>
      <c r="G35" s="35">
        <f t="shared" si="23"/>
        <v>0</v>
      </c>
      <c r="H35" s="35">
        <f t="shared" si="24"/>
        <v>0</v>
      </c>
      <c r="I35" s="35">
        <f t="shared" si="25"/>
        <v>0</v>
      </c>
      <c r="J35" s="35">
        <f t="shared" si="26"/>
        <v>0</v>
      </c>
      <c r="K35" s="9"/>
    </row>
    <row r="36" spans="1:13" s="10" customFormat="1">
      <c r="A36" s="47"/>
      <c r="B36" s="46"/>
      <c r="C36" s="39"/>
      <c r="D36" s="39"/>
      <c r="E36" s="39"/>
      <c r="F36" s="35">
        <f t="shared" si="22"/>
        <v>0</v>
      </c>
      <c r="G36" s="35">
        <f t="shared" si="23"/>
        <v>0</v>
      </c>
      <c r="H36" s="35">
        <f t="shared" si="24"/>
        <v>0</v>
      </c>
      <c r="I36" s="35">
        <f t="shared" si="25"/>
        <v>0</v>
      </c>
      <c r="J36" s="35">
        <f t="shared" si="26"/>
        <v>0</v>
      </c>
      <c r="K36" s="9"/>
      <c r="L36" s="8" t="s">
        <v>10</v>
      </c>
    </row>
    <row r="37" spans="1:13" s="10" customFormat="1">
      <c r="A37" s="47"/>
      <c r="B37" s="46"/>
      <c r="C37" s="38"/>
      <c r="D37" s="41"/>
      <c r="E37" s="39"/>
      <c r="F37" s="35">
        <f t="shared" si="22"/>
        <v>0</v>
      </c>
      <c r="G37" s="35">
        <f t="shared" si="23"/>
        <v>0</v>
      </c>
      <c r="H37" s="35">
        <f t="shared" si="24"/>
        <v>0</v>
      </c>
      <c r="I37" s="35">
        <f t="shared" si="25"/>
        <v>0</v>
      </c>
      <c r="J37" s="35">
        <f t="shared" si="26"/>
        <v>0</v>
      </c>
    </row>
    <row r="38" spans="1:13" s="9" customFormat="1">
      <c r="A38" s="50"/>
      <c r="B38" s="49" t="s">
        <v>9</v>
      </c>
      <c r="C38" s="28"/>
      <c r="D38" s="34">
        <f>SUM(D32:D37)</f>
        <v>0</v>
      </c>
      <c r="E38" s="27"/>
      <c r="F38" s="19"/>
      <c r="G38" s="36">
        <f>SUM(G32:G37)</f>
        <v>0</v>
      </c>
      <c r="H38" s="36">
        <f t="shared" ref="H38:J38" si="27">SUM(H32:H37)</f>
        <v>0</v>
      </c>
      <c r="I38" s="36">
        <f t="shared" si="27"/>
        <v>0</v>
      </c>
      <c r="J38" s="36">
        <f t="shared" si="27"/>
        <v>0</v>
      </c>
    </row>
    <row r="39" spans="1:13" s="9" customFormat="1">
      <c r="A39" s="51"/>
      <c r="B39" s="52" t="s">
        <v>39</v>
      </c>
      <c r="C39" s="30"/>
      <c r="D39" s="21">
        <f>PRODUCT(D38,1/14)</f>
        <v>0</v>
      </c>
      <c r="E39" s="31"/>
      <c r="F39" s="54"/>
      <c r="G39" s="21">
        <f>PRODUCT(G38,1/14)</f>
        <v>0</v>
      </c>
      <c r="H39" s="21">
        <f t="shared" ref="H39:J39" si="28">PRODUCT(H38,1/14)</f>
        <v>0</v>
      </c>
      <c r="I39" s="21">
        <f t="shared" si="28"/>
        <v>0</v>
      </c>
      <c r="J39" s="21">
        <f t="shared" si="28"/>
        <v>0</v>
      </c>
    </row>
    <row r="40" spans="1:13" s="7" customFormat="1">
      <c r="A40" s="44" t="s">
        <v>66</v>
      </c>
      <c r="B40" s="45" t="s">
        <v>10</v>
      </c>
      <c r="C40" s="43"/>
      <c r="D40" s="41"/>
      <c r="E40" s="39"/>
      <c r="F40" s="35">
        <f t="shared" ref="F40:F45" si="29">IF(E40="VL",1,IF(E40="S",1,IF(E40="P",0.5,IF(E40="WPF-S",1,IF(E40="WPF-P",0.5,IF(E40="WF-S",1,IF(E40="WF-P",0.5,IF(E40="UaK",0.5,IF(E40="UaKm",0.3,IF(E40="Uak-2",0.2,IF(E40="Uak-1",0.1,IF(E40="PJ-S",1,IF(E40="PJ-Visite",0.25,IF(E40="GP-S",1,IF(E40="GP-P",0.5,0)))))))))))))))</f>
        <v>0</v>
      </c>
      <c r="G40" s="35">
        <f>D40*F40</f>
        <v>0</v>
      </c>
      <c r="H40" s="35">
        <f t="shared" ref="H40:H45" si="30">IF(OR($E40="VL", $E40="S",$E40="P",$E40="WPF-S", $E40="WPF-P", $E40="UaK", $E40="UaKm", $E40="UaK-2", $E40="UaK-1"), $D40*$F40,0)</f>
        <v>0</v>
      </c>
      <c r="I40" s="35">
        <f t="shared" ref="I40:I45" si="31">IF(OR($E40="WF-S", $E40="WF-P", $E40="PJ-S", $E40="PJ-Visite"), $D40*$F40,0)</f>
        <v>0</v>
      </c>
      <c r="J40" s="35">
        <f t="shared" ref="J40:J45" si="32">IF(OR($E40="GP-S", $E40="GP-P"), $D40*$F40,0)</f>
        <v>0</v>
      </c>
    </row>
    <row r="41" spans="1:13" s="7" customFormat="1">
      <c r="A41" s="45"/>
      <c r="B41" s="45"/>
      <c r="C41" s="38"/>
      <c r="D41" s="41"/>
      <c r="E41" s="39"/>
      <c r="F41" s="35">
        <f t="shared" si="29"/>
        <v>0</v>
      </c>
      <c r="G41" s="35">
        <f t="shared" ref="G41:G45" si="33">D41*F41</f>
        <v>0</v>
      </c>
      <c r="H41" s="35">
        <f t="shared" si="30"/>
        <v>0</v>
      </c>
      <c r="I41" s="35">
        <f t="shared" si="31"/>
        <v>0</v>
      </c>
      <c r="J41" s="35">
        <f t="shared" si="32"/>
        <v>0</v>
      </c>
      <c r="K41" s="9" t="s">
        <v>10</v>
      </c>
    </row>
    <row r="42" spans="1:13" s="9" customFormat="1">
      <c r="A42" s="44"/>
      <c r="B42" s="46"/>
      <c r="C42" s="38"/>
      <c r="D42" s="41"/>
      <c r="E42" s="39"/>
      <c r="F42" s="35">
        <f t="shared" si="29"/>
        <v>0</v>
      </c>
      <c r="G42" s="35">
        <f t="shared" si="33"/>
        <v>0</v>
      </c>
      <c r="H42" s="35">
        <f t="shared" si="30"/>
        <v>0</v>
      </c>
      <c r="I42" s="35">
        <f t="shared" si="31"/>
        <v>0</v>
      </c>
      <c r="J42" s="35">
        <f t="shared" si="32"/>
        <v>0</v>
      </c>
    </row>
    <row r="43" spans="1:13" s="9" customFormat="1">
      <c r="A43" s="44"/>
      <c r="B43" s="46"/>
      <c r="C43" s="38"/>
      <c r="D43" s="41"/>
      <c r="E43" s="39"/>
      <c r="F43" s="35">
        <f t="shared" si="29"/>
        <v>0</v>
      </c>
      <c r="G43" s="35">
        <f t="shared" si="33"/>
        <v>0</v>
      </c>
      <c r="H43" s="35">
        <f t="shared" si="30"/>
        <v>0</v>
      </c>
      <c r="I43" s="35">
        <f t="shared" si="31"/>
        <v>0</v>
      </c>
      <c r="J43" s="35">
        <f t="shared" si="32"/>
        <v>0</v>
      </c>
    </row>
    <row r="44" spans="1:13" s="10" customFormat="1">
      <c r="A44" s="47"/>
      <c r="B44" s="46"/>
      <c r="C44" s="39"/>
      <c r="D44" s="39"/>
      <c r="E44" s="39"/>
      <c r="F44" s="35">
        <f t="shared" si="29"/>
        <v>0</v>
      </c>
      <c r="G44" s="35">
        <f t="shared" si="33"/>
        <v>0</v>
      </c>
      <c r="H44" s="35">
        <f t="shared" si="30"/>
        <v>0</v>
      </c>
      <c r="I44" s="35">
        <f t="shared" si="31"/>
        <v>0</v>
      </c>
      <c r="J44" s="35">
        <f t="shared" si="32"/>
        <v>0</v>
      </c>
      <c r="K44" s="9"/>
      <c r="L44" s="8" t="s">
        <v>10</v>
      </c>
    </row>
    <row r="45" spans="1:13" s="10" customFormat="1">
      <c r="A45" s="47"/>
      <c r="B45" s="48"/>
      <c r="C45" s="38"/>
      <c r="D45" s="41"/>
      <c r="E45" s="39"/>
      <c r="F45" s="35">
        <f t="shared" si="29"/>
        <v>0</v>
      </c>
      <c r="G45" s="35">
        <f t="shared" si="33"/>
        <v>0</v>
      </c>
      <c r="H45" s="35">
        <f t="shared" si="30"/>
        <v>0</v>
      </c>
      <c r="I45" s="35">
        <f t="shared" si="31"/>
        <v>0</v>
      </c>
      <c r="J45" s="35">
        <f t="shared" si="32"/>
        <v>0</v>
      </c>
    </row>
    <row r="46" spans="1:13" s="10" customFormat="1">
      <c r="A46" s="50"/>
      <c r="B46" s="49" t="s">
        <v>9</v>
      </c>
      <c r="C46" s="28"/>
      <c r="D46" s="34">
        <f>SUM(D40:D45)</f>
        <v>0</v>
      </c>
      <c r="E46" s="29"/>
      <c r="F46" s="20"/>
      <c r="G46" s="36">
        <f>SUM(G40:G45)</f>
        <v>0</v>
      </c>
      <c r="H46" s="36">
        <f t="shared" ref="H46:J46" si="34">SUM(H40:H45)</f>
        <v>0</v>
      </c>
      <c r="I46" s="36">
        <f t="shared" si="34"/>
        <v>0</v>
      </c>
      <c r="J46" s="36">
        <f t="shared" si="34"/>
        <v>0</v>
      </c>
    </row>
    <row r="47" spans="1:13" s="9" customFormat="1">
      <c r="A47" s="51"/>
      <c r="B47" s="52" t="s">
        <v>39</v>
      </c>
      <c r="C47" s="30"/>
      <c r="D47" s="21">
        <f>PRODUCT(D46,1/14)</f>
        <v>0</v>
      </c>
      <c r="E47" s="31"/>
      <c r="F47" s="54"/>
      <c r="G47" s="21">
        <f>PRODUCT(G46,1/14)</f>
        <v>0</v>
      </c>
      <c r="H47" s="21">
        <f t="shared" ref="H47:J47" si="35">PRODUCT(H46,1/14)</f>
        <v>0</v>
      </c>
      <c r="I47" s="21">
        <f t="shared" si="35"/>
        <v>0</v>
      </c>
      <c r="J47" s="21">
        <f t="shared" si="35"/>
        <v>0</v>
      </c>
      <c r="K47" s="9" t="s">
        <v>10</v>
      </c>
      <c r="M47" s="24"/>
    </row>
    <row r="48" spans="1:13" s="9" customFormat="1">
      <c r="A48" s="44" t="s">
        <v>67</v>
      </c>
      <c r="B48" s="49"/>
      <c r="C48" s="43"/>
      <c r="D48" s="41"/>
      <c r="E48" s="39"/>
      <c r="F48" s="35">
        <f t="shared" ref="F48:F53" si="36">IF(E48="VL",1,IF(E48="S",1,IF(E48="P",0.5,IF(E48="WPF-S",1,IF(E48="WPF-P",0.5,IF(E48="WF-S",1,IF(E48="WF-P",0.5,IF(E48="UaK",0.5,IF(E48="UaKm",0.3,IF(E48="Uak-2",0.2,IF(E48="Uak-1",0.1,IF(E48="PJ-S",1,IF(E48="PJ-Visite",0.25,IF(E48="GP-S",1,IF(E48="GP-P",0.5,0)))))))))))))))</f>
        <v>0</v>
      </c>
      <c r="G48" s="35">
        <f t="shared" ref="G48:G52" si="37">D48*F48</f>
        <v>0</v>
      </c>
      <c r="H48" s="35">
        <f t="shared" ref="H48:H53" si="38">IF(OR($E48="VL", $E48="S",$E48="P",$E48="WPF-S", $E48="WPF-P", $E48="UaK", $E48="UaKm", $E48="UaK-2", $E48="UaK-1"), $D48*$F48,0)</f>
        <v>0</v>
      </c>
      <c r="I48" s="35">
        <f t="shared" ref="I48:I53" si="39">IF(OR($E48="WF-S", $E48="WF-P", $E48="PJ-S", $E48="PJ-Visite"), $D48*$F48,0)</f>
        <v>0</v>
      </c>
      <c r="J48" s="35">
        <f t="shared" ref="J48:J53" si="40">IF(OR($E48="GP-S", $E48="GP-P"), $D48*$F48,0)</f>
        <v>0</v>
      </c>
      <c r="K48" s="9" t="s">
        <v>10</v>
      </c>
    </row>
    <row r="49" spans="1:13" s="9" customFormat="1">
      <c r="A49" s="44"/>
      <c r="B49" s="46"/>
      <c r="C49" s="38"/>
      <c r="D49" s="41"/>
      <c r="E49" s="39"/>
      <c r="F49" s="35">
        <f t="shared" si="36"/>
        <v>0</v>
      </c>
      <c r="G49" s="35">
        <f t="shared" si="37"/>
        <v>0</v>
      </c>
      <c r="H49" s="35">
        <f t="shared" si="38"/>
        <v>0</v>
      </c>
      <c r="I49" s="35">
        <f t="shared" si="39"/>
        <v>0</v>
      </c>
      <c r="J49" s="35">
        <f t="shared" si="40"/>
        <v>0</v>
      </c>
    </row>
    <row r="50" spans="1:13" s="10" customFormat="1">
      <c r="A50" s="47"/>
      <c r="B50" s="46"/>
      <c r="C50" s="38"/>
      <c r="D50" s="41"/>
      <c r="E50" s="39"/>
      <c r="F50" s="35">
        <f t="shared" si="36"/>
        <v>0</v>
      </c>
      <c r="G50" s="35">
        <f t="shared" si="37"/>
        <v>0</v>
      </c>
      <c r="H50" s="35">
        <f t="shared" si="38"/>
        <v>0</v>
      </c>
      <c r="I50" s="35">
        <f t="shared" si="39"/>
        <v>0</v>
      </c>
      <c r="J50" s="35">
        <f t="shared" si="40"/>
        <v>0</v>
      </c>
      <c r="K50" s="9"/>
    </row>
    <row r="51" spans="1:13" s="10" customFormat="1">
      <c r="A51" s="47"/>
      <c r="B51" s="46"/>
      <c r="C51" s="38"/>
      <c r="D51" s="41"/>
      <c r="E51" s="39"/>
      <c r="F51" s="35">
        <f t="shared" si="36"/>
        <v>0</v>
      </c>
      <c r="G51" s="35">
        <f t="shared" si="37"/>
        <v>0</v>
      </c>
      <c r="H51" s="35">
        <f t="shared" si="38"/>
        <v>0</v>
      </c>
      <c r="I51" s="35">
        <f t="shared" si="39"/>
        <v>0</v>
      </c>
      <c r="J51" s="35">
        <f t="shared" si="40"/>
        <v>0</v>
      </c>
      <c r="K51" s="9"/>
    </row>
    <row r="52" spans="1:13" s="10" customFormat="1">
      <c r="A52" s="47"/>
      <c r="B52" s="46"/>
      <c r="C52" s="39"/>
      <c r="D52" s="39"/>
      <c r="E52" s="39"/>
      <c r="F52" s="35">
        <f t="shared" si="36"/>
        <v>0</v>
      </c>
      <c r="G52" s="35">
        <f t="shared" si="37"/>
        <v>0</v>
      </c>
      <c r="H52" s="35">
        <f t="shared" si="38"/>
        <v>0</v>
      </c>
      <c r="I52" s="35">
        <f t="shared" si="39"/>
        <v>0</v>
      </c>
      <c r="J52" s="35">
        <f t="shared" si="40"/>
        <v>0</v>
      </c>
      <c r="K52" s="9"/>
      <c r="L52" s="8" t="s">
        <v>10</v>
      </c>
    </row>
    <row r="53" spans="1:13" s="10" customFormat="1">
      <c r="A53" s="47"/>
      <c r="B53" s="46"/>
      <c r="C53" s="38"/>
      <c r="D53" s="41"/>
      <c r="E53" s="39"/>
      <c r="F53" s="35">
        <f t="shared" si="36"/>
        <v>0</v>
      </c>
      <c r="G53" s="35">
        <f>D53*F53</f>
        <v>0</v>
      </c>
      <c r="H53" s="35">
        <f t="shared" si="38"/>
        <v>0</v>
      </c>
      <c r="I53" s="35">
        <f t="shared" si="39"/>
        <v>0</v>
      </c>
      <c r="J53" s="35">
        <f t="shared" si="40"/>
        <v>0</v>
      </c>
    </row>
    <row r="54" spans="1:13" s="9" customFormat="1">
      <c r="A54" s="50"/>
      <c r="B54" s="49" t="s">
        <v>9</v>
      </c>
      <c r="C54" s="28"/>
      <c r="D54" s="34">
        <f>SUM(D48:D53)</f>
        <v>0</v>
      </c>
      <c r="E54" s="27"/>
      <c r="F54" s="19"/>
      <c r="G54" s="36">
        <f>SUM(G48:G53)</f>
        <v>0</v>
      </c>
      <c r="H54" s="36">
        <f t="shared" ref="H54:J54" si="41">SUM(H48:H53)</f>
        <v>0</v>
      </c>
      <c r="I54" s="36">
        <f t="shared" si="41"/>
        <v>0</v>
      </c>
      <c r="J54" s="36">
        <f t="shared" si="41"/>
        <v>0</v>
      </c>
    </row>
    <row r="55" spans="1:13" s="9" customFormat="1">
      <c r="A55" s="51"/>
      <c r="B55" s="52" t="s">
        <v>39</v>
      </c>
      <c r="C55" s="30"/>
      <c r="D55" s="21">
        <f>PRODUCT(D54,1/14)</f>
        <v>0</v>
      </c>
      <c r="E55" s="31"/>
      <c r="F55" s="54"/>
      <c r="G55" s="21">
        <f>PRODUCT(G54,1/14)</f>
        <v>0</v>
      </c>
      <c r="H55" s="21">
        <f t="shared" ref="H55:J55" si="42">PRODUCT(H54,1/14)</f>
        <v>0</v>
      </c>
      <c r="I55" s="21">
        <f t="shared" si="42"/>
        <v>0</v>
      </c>
      <c r="J55" s="21">
        <f t="shared" si="42"/>
        <v>0</v>
      </c>
    </row>
    <row r="56" spans="1:13" s="7" customFormat="1">
      <c r="A56" s="44" t="s">
        <v>66</v>
      </c>
      <c r="B56" s="45" t="s">
        <v>10</v>
      </c>
      <c r="C56" s="43"/>
      <c r="D56" s="41"/>
      <c r="E56" s="39"/>
      <c r="F56" s="35">
        <f t="shared" ref="F56:F61" si="43">IF(E56="VL",1,IF(E56="S",1,IF(E56="P",0.5,IF(E56="WPF-S",1,IF(E56="WPF-P",0.5,IF(E56="WF-S",1,IF(E56="WF-P",0.5,IF(E56="UaK",0.5,IF(E56="UaKm",0.3,IF(E56="Uak-2",0.2,IF(E56="Uak-1",0.1,IF(E56="PJ-S",1,IF(E56="PJ-Visite",0.25,IF(E56="GP-S",1,IF(E56="GP-P",0.5,0)))))))))))))))</f>
        <v>0</v>
      </c>
      <c r="G56" s="35">
        <f>D56*F56</f>
        <v>0</v>
      </c>
      <c r="H56" s="35">
        <f t="shared" ref="H56:H61" si="44">IF(OR($E56="VL", $E56="S",$E56="P",$E56="WPF-S", $E56="WPF-P", $E56="UaK", $E56="UaKm", $E56="UaK-2", $E56="UaK-1"), $D56*$F56,0)</f>
        <v>0</v>
      </c>
      <c r="I56" s="35">
        <f t="shared" ref="I56:I61" si="45">IF(OR($E56="WF-S", $E56="WF-P", $E56="PJ-S", $E56="PJ-Visite"), $D56*$F56,0)</f>
        <v>0</v>
      </c>
      <c r="J56" s="35">
        <f t="shared" ref="J56:J61" si="46">IF(OR($E56="GP-S", $E56="GP-P"), $D56*$F56,0)</f>
        <v>0</v>
      </c>
    </row>
    <row r="57" spans="1:13" s="7" customFormat="1">
      <c r="A57" s="45"/>
      <c r="B57" s="45"/>
      <c r="C57" s="38"/>
      <c r="D57" s="41"/>
      <c r="E57" s="39"/>
      <c r="F57" s="35">
        <f t="shared" si="43"/>
        <v>0</v>
      </c>
      <c r="G57" s="35">
        <f t="shared" ref="G57:G61" si="47">D57*F57</f>
        <v>0</v>
      </c>
      <c r="H57" s="35">
        <f t="shared" si="44"/>
        <v>0</v>
      </c>
      <c r="I57" s="35">
        <f t="shared" si="45"/>
        <v>0</v>
      </c>
      <c r="J57" s="35">
        <f t="shared" si="46"/>
        <v>0</v>
      </c>
      <c r="K57" s="9" t="s">
        <v>10</v>
      </c>
    </row>
    <row r="58" spans="1:13" s="9" customFormat="1">
      <c r="A58" s="44"/>
      <c r="B58" s="46"/>
      <c r="C58" s="38"/>
      <c r="D58" s="41"/>
      <c r="E58" s="39"/>
      <c r="F58" s="35">
        <f t="shared" si="43"/>
        <v>0</v>
      </c>
      <c r="G58" s="35">
        <f t="shared" si="47"/>
        <v>0</v>
      </c>
      <c r="H58" s="35">
        <f t="shared" si="44"/>
        <v>0</v>
      </c>
      <c r="I58" s="35">
        <f t="shared" si="45"/>
        <v>0</v>
      </c>
      <c r="J58" s="35">
        <f t="shared" si="46"/>
        <v>0</v>
      </c>
    </row>
    <row r="59" spans="1:13" s="9" customFormat="1">
      <c r="A59" s="44"/>
      <c r="B59" s="46"/>
      <c r="C59" s="38"/>
      <c r="D59" s="41"/>
      <c r="E59" s="39"/>
      <c r="F59" s="35">
        <f t="shared" si="43"/>
        <v>0</v>
      </c>
      <c r="G59" s="35">
        <f t="shared" si="47"/>
        <v>0</v>
      </c>
      <c r="H59" s="35">
        <f t="shared" si="44"/>
        <v>0</v>
      </c>
      <c r="I59" s="35">
        <f t="shared" si="45"/>
        <v>0</v>
      </c>
      <c r="J59" s="35">
        <f t="shared" si="46"/>
        <v>0</v>
      </c>
    </row>
    <row r="60" spans="1:13" s="10" customFormat="1">
      <c r="A60" s="47"/>
      <c r="B60" s="46"/>
      <c r="C60" s="39"/>
      <c r="D60" s="39"/>
      <c r="E60" s="39"/>
      <c r="F60" s="35">
        <f t="shared" si="43"/>
        <v>0</v>
      </c>
      <c r="G60" s="35">
        <f t="shared" si="47"/>
        <v>0</v>
      </c>
      <c r="H60" s="35">
        <f t="shared" si="44"/>
        <v>0</v>
      </c>
      <c r="I60" s="35">
        <f t="shared" si="45"/>
        <v>0</v>
      </c>
      <c r="J60" s="35">
        <f t="shared" si="46"/>
        <v>0</v>
      </c>
      <c r="K60" s="9"/>
      <c r="L60" s="8" t="s">
        <v>10</v>
      </c>
    </row>
    <row r="61" spans="1:13" s="10" customFormat="1">
      <c r="A61" s="47"/>
      <c r="B61" s="48"/>
      <c r="C61" s="38"/>
      <c r="D61" s="41"/>
      <c r="E61" s="39"/>
      <c r="F61" s="35">
        <f t="shared" si="43"/>
        <v>0</v>
      </c>
      <c r="G61" s="35">
        <f t="shared" si="47"/>
        <v>0</v>
      </c>
      <c r="H61" s="35">
        <f t="shared" si="44"/>
        <v>0</v>
      </c>
      <c r="I61" s="35">
        <f t="shared" si="45"/>
        <v>0</v>
      </c>
      <c r="J61" s="35">
        <f t="shared" si="46"/>
        <v>0</v>
      </c>
    </row>
    <row r="62" spans="1:13" s="10" customFormat="1">
      <c r="A62" s="50"/>
      <c r="B62" s="49" t="s">
        <v>9</v>
      </c>
      <c r="C62" s="28"/>
      <c r="D62" s="34">
        <f>SUM(D56:D61)</f>
        <v>0</v>
      </c>
      <c r="E62" s="33"/>
      <c r="F62" s="20"/>
      <c r="G62" s="36">
        <f>SUM(G56:G61)</f>
        <v>0</v>
      </c>
      <c r="H62" s="36">
        <f t="shared" ref="H62:J62" si="48">SUM(H56:H61)</f>
        <v>0</v>
      </c>
      <c r="I62" s="36">
        <f t="shared" si="48"/>
        <v>0</v>
      </c>
      <c r="J62" s="36">
        <f t="shared" si="48"/>
        <v>0</v>
      </c>
    </row>
    <row r="63" spans="1:13" s="9" customFormat="1">
      <c r="A63" s="51"/>
      <c r="B63" s="52" t="s">
        <v>39</v>
      </c>
      <c r="C63" s="30"/>
      <c r="D63" s="21">
        <f>PRODUCT(D62,1/14)</f>
        <v>0</v>
      </c>
      <c r="E63" s="31"/>
      <c r="F63" s="54"/>
      <c r="G63" s="21">
        <f>PRODUCT(G62,1/14)</f>
        <v>0</v>
      </c>
      <c r="H63" s="21">
        <f t="shared" ref="H63:J63" si="49">PRODUCT(H62,1/14)</f>
        <v>0</v>
      </c>
      <c r="I63" s="21">
        <f t="shared" si="49"/>
        <v>0</v>
      </c>
      <c r="J63" s="21">
        <f t="shared" si="49"/>
        <v>0</v>
      </c>
      <c r="K63" s="9" t="s">
        <v>10</v>
      </c>
      <c r="M63" s="24"/>
    </row>
    <row r="64" spans="1:13" s="9" customFormat="1">
      <c r="A64" s="44" t="s">
        <v>67</v>
      </c>
      <c r="B64" s="49"/>
      <c r="C64" s="43"/>
      <c r="D64" s="41"/>
      <c r="E64" s="39"/>
      <c r="F64" s="35">
        <f t="shared" ref="F64:F69" si="50">IF(E64="VL",1,IF(E64="S",1,IF(E64="P",0.5,IF(E64="WPF-S",1,IF(E64="WPF-P",0.5,IF(E64="WF-S",1,IF(E64="WF-P",0.5,IF(E64="UaK",0.5,IF(E64="UaKm",0.3,IF(E64="Uak-2",0.2,IF(E64="Uak-1",0.1,IF(E64="PJ-S",1,IF(E64="PJ-Visite",0.25,IF(E64="GP-S",1,IF(E64="GP-P",0.5,0)))))))))))))))</f>
        <v>0</v>
      </c>
      <c r="G64" s="35">
        <f t="shared" ref="G64:G68" si="51">D64*F64</f>
        <v>0</v>
      </c>
      <c r="H64" s="35">
        <f t="shared" ref="H64:H69" si="52">IF(OR($E64="VL", $E64="S",$E64="P",$E64="WPF-S", $E64="WPF-P", $E64="UaK", $E64="UaKm", $E64="UaK-2", $E64="UaK-1"), $D64*$F64,0)</f>
        <v>0</v>
      </c>
      <c r="I64" s="35">
        <f t="shared" ref="I64:I69" si="53">IF(OR($E64="WF-S", $E64="WF-P", $E64="PJ-S", $E64="PJ-Visite"), $D64*$F64,0)</f>
        <v>0</v>
      </c>
      <c r="J64" s="35">
        <f t="shared" ref="J64:J69" si="54">IF(OR($E64="GP-S", $E64="GP-P"), $D64*$F64,0)</f>
        <v>0</v>
      </c>
      <c r="K64" s="9" t="s">
        <v>10</v>
      </c>
    </row>
    <row r="65" spans="1:13" s="9" customFormat="1">
      <c r="A65" s="44"/>
      <c r="B65" s="46"/>
      <c r="C65" s="38"/>
      <c r="D65" s="41"/>
      <c r="E65" s="39"/>
      <c r="F65" s="35">
        <f t="shared" si="50"/>
        <v>0</v>
      </c>
      <c r="G65" s="35">
        <f t="shared" si="51"/>
        <v>0</v>
      </c>
      <c r="H65" s="35">
        <f t="shared" si="52"/>
        <v>0</v>
      </c>
      <c r="I65" s="35">
        <f t="shared" si="53"/>
        <v>0</v>
      </c>
      <c r="J65" s="35">
        <f t="shared" si="54"/>
        <v>0</v>
      </c>
    </row>
    <row r="66" spans="1:13" s="10" customFormat="1">
      <c r="A66" s="47"/>
      <c r="B66" s="46"/>
      <c r="C66" s="38"/>
      <c r="D66" s="41"/>
      <c r="E66" s="39"/>
      <c r="F66" s="35">
        <f t="shared" si="50"/>
        <v>0</v>
      </c>
      <c r="G66" s="35">
        <f t="shared" si="51"/>
        <v>0</v>
      </c>
      <c r="H66" s="35">
        <f t="shared" si="52"/>
        <v>0</v>
      </c>
      <c r="I66" s="35">
        <f t="shared" si="53"/>
        <v>0</v>
      </c>
      <c r="J66" s="35">
        <f t="shared" si="54"/>
        <v>0</v>
      </c>
      <c r="K66" s="9"/>
    </row>
    <row r="67" spans="1:13" s="10" customFormat="1">
      <c r="A67" s="47"/>
      <c r="B67" s="46"/>
      <c r="C67" s="38"/>
      <c r="D67" s="41"/>
      <c r="E67" s="39"/>
      <c r="F67" s="35">
        <f t="shared" si="50"/>
        <v>0</v>
      </c>
      <c r="G67" s="35">
        <f t="shared" si="51"/>
        <v>0</v>
      </c>
      <c r="H67" s="35">
        <f t="shared" si="52"/>
        <v>0</v>
      </c>
      <c r="I67" s="35">
        <f t="shared" si="53"/>
        <v>0</v>
      </c>
      <c r="J67" s="35">
        <f t="shared" si="54"/>
        <v>0</v>
      </c>
      <c r="K67" s="9"/>
    </row>
    <row r="68" spans="1:13" s="10" customFormat="1">
      <c r="A68" s="47"/>
      <c r="B68" s="46"/>
      <c r="C68" s="39"/>
      <c r="D68" s="39"/>
      <c r="E68" s="39"/>
      <c r="F68" s="35">
        <f t="shared" si="50"/>
        <v>0</v>
      </c>
      <c r="G68" s="35">
        <f t="shared" si="51"/>
        <v>0</v>
      </c>
      <c r="H68" s="35">
        <f t="shared" si="52"/>
        <v>0</v>
      </c>
      <c r="I68" s="35">
        <f t="shared" si="53"/>
        <v>0</v>
      </c>
      <c r="J68" s="35">
        <f t="shared" si="54"/>
        <v>0</v>
      </c>
      <c r="K68" s="9"/>
      <c r="L68" s="8" t="s">
        <v>10</v>
      </c>
    </row>
    <row r="69" spans="1:13" s="10" customFormat="1">
      <c r="A69" s="47"/>
      <c r="B69" s="46"/>
      <c r="C69" s="38"/>
      <c r="D69" s="41"/>
      <c r="E69" s="39"/>
      <c r="F69" s="35">
        <f t="shared" si="50"/>
        <v>0</v>
      </c>
      <c r="G69" s="35">
        <f>D69*F69</f>
        <v>0</v>
      </c>
      <c r="H69" s="35">
        <f t="shared" si="52"/>
        <v>0</v>
      </c>
      <c r="I69" s="35">
        <f t="shared" si="53"/>
        <v>0</v>
      </c>
      <c r="J69" s="35">
        <f t="shared" si="54"/>
        <v>0</v>
      </c>
    </row>
    <row r="70" spans="1:13" s="9" customFormat="1">
      <c r="A70" s="50"/>
      <c r="B70" s="49" t="s">
        <v>9</v>
      </c>
      <c r="C70" s="28"/>
      <c r="D70" s="34">
        <f>SUM(D64:D69)</f>
        <v>0</v>
      </c>
      <c r="E70" s="27"/>
      <c r="F70" s="19"/>
      <c r="G70" s="36">
        <f>SUM(G64:G69)</f>
        <v>0</v>
      </c>
      <c r="H70" s="36">
        <f t="shared" ref="H70:J70" si="55">SUM(H64:H69)</f>
        <v>0</v>
      </c>
      <c r="I70" s="36">
        <f t="shared" si="55"/>
        <v>0</v>
      </c>
      <c r="J70" s="36">
        <f t="shared" si="55"/>
        <v>0</v>
      </c>
    </row>
    <row r="71" spans="1:13" s="9" customFormat="1">
      <c r="A71" s="51"/>
      <c r="B71" s="52" t="s">
        <v>39</v>
      </c>
      <c r="C71" s="30"/>
      <c r="D71" s="21">
        <f>PRODUCT(D70,1/14)</f>
        <v>0</v>
      </c>
      <c r="E71" s="31"/>
      <c r="F71" s="54"/>
      <c r="G71" s="21">
        <f>PRODUCT(G70,1/14)</f>
        <v>0</v>
      </c>
      <c r="H71" s="21">
        <f t="shared" ref="H71:J71" si="56">PRODUCT(H70,1/14)</f>
        <v>0</v>
      </c>
      <c r="I71" s="21">
        <f t="shared" si="56"/>
        <v>0</v>
      </c>
      <c r="J71" s="21">
        <f t="shared" si="56"/>
        <v>0</v>
      </c>
    </row>
    <row r="72" spans="1:13" s="7" customFormat="1">
      <c r="A72" s="44" t="s">
        <v>66</v>
      </c>
      <c r="B72" s="45" t="s">
        <v>10</v>
      </c>
      <c r="C72" s="43"/>
      <c r="D72" s="41"/>
      <c r="E72" s="39"/>
      <c r="F72" s="35">
        <f t="shared" ref="F72:F77" si="57">IF(E72="VL",1,IF(E72="S",1,IF(E72="P",0.5,IF(E72="WPF-S",1,IF(E72="WPF-P",0.5,IF(E72="WF-S",1,IF(E72="WF-P",0.5,IF(E72="UaK",0.5,IF(E72="UaKm",0.3,IF(E72="Uak-2",0.2,IF(E72="Uak-1",0.1,IF(E72="PJ-S",1,IF(E72="PJ-Visite",0.25,IF(E72="GP-S",1,IF(E72="GP-P",0.5,0)))))))))))))))</f>
        <v>0</v>
      </c>
      <c r="G72" s="35">
        <f>D72*F72</f>
        <v>0</v>
      </c>
      <c r="H72" s="35">
        <f t="shared" ref="H72:H77" si="58">IF(OR($E72="VL", $E72="S",$E72="P",$E72="WPF-S", $E72="WPF-P", $E72="UaK", $E72="UaKm", $E72="UaK-2", $E72="UaK-1"), $D72*$F72,0)</f>
        <v>0</v>
      </c>
      <c r="I72" s="35">
        <f t="shared" ref="I72:I77" si="59">IF(OR($E72="WF-S", $E72="WF-P", $E72="PJ-S", $E72="PJ-Visite"), $D72*$F72,0)</f>
        <v>0</v>
      </c>
      <c r="J72" s="35">
        <f t="shared" ref="J72:J77" si="60">IF(OR($E72="GP-S", $E72="GP-P"), $D72*$F72,0)</f>
        <v>0</v>
      </c>
    </row>
    <row r="73" spans="1:13" s="7" customFormat="1">
      <c r="A73" s="45"/>
      <c r="B73" s="45"/>
      <c r="C73" s="38"/>
      <c r="D73" s="41"/>
      <c r="E73" s="39"/>
      <c r="F73" s="35">
        <f t="shared" si="57"/>
        <v>0</v>
      </c>
      <c r="G73" s="35">
        <f t="shared" ref="G73:G77" si="61">D73*F73</f>
        <v>0</v>
      </c>
      <c r="H73" s="35">
        <f t="shared" si="58"/>
        <v>0</v>
      </c>
      <c r="I73" s="35">
        <f t="shared" si="59"/>
        <v>0</v>
      </c>
      <c r="J73" s="35">
        <f t="shared" si="60"/>
        <v>0</v>
      </c>
      <c r="K73" s="9" t="s">
        <v>10</v>
      </c>
    </row>
    <row r="74" spans="1:13" s="9" customFormat="1">
      <c r="A74" s="44"/>
      <c r="B74" s="46"/>
      <c r="C74" s="38"/>
      <c r="D74" s="41"/>
      <c r="E74" s="39"/>
      <c r="F74" s="35">
        <f t="shared" si="57"/>
        <v>0</v>
      </c>
      <c r="G74" s="35">
        <f t="shared" si="61"/>
        <v>0</v>
      </c>
      <c r="H74" s="35">
        <f t="shared" si="58"/>
        <v>0</v>
      </c>
      <c r="I74" s="35">
        <f t="shared" si="59"/>
        <v>0</v>
      </c>
      <c r="J74" s="35">
        <f t="shared" si="60"/>
        <v>0</v>
      </c>
    </row>
    <row r="75" spans="1:13" s="9" customFormat="1">
      <c r="A75" s="44"/>
      <c r="B75" s="46"/>
      <c r="C75" s="38"/>
      <c r="D75" s="41"/>
      <c r="E75" s="39"/>
      <c r="F75" s="35">
        <f t="shared" si="57"/>
        <v>0</v>
      </c>
      <c r="G75" s="35">
        <f t="shared" si="61"/>
        <v>0</v>
      </c>
      <c r="H75" s="35">
        <f t="shared" si="58"/>
        <v>0</v>
      </c>
      <c r="I75" s="35">
        <f t="shared" si="59"/>
        <v>0</v>
      </c>
      <c r="J75" s="35">
        <f t="shared" si="60"/>
        <v>0</v>
      </c>
    </row>
    <row r="76" spans="1:13" s="10" customFormat="1">
      <c r="A76" s="47"/>
      <c r="B76" s="46"/>
      <c r="C76" s="39"/>
      <c r="D76" s="39"/>
      <c r="E76" s="39"/>
      <c r="F76" s="35">
        <f t="shared" si="57"/>
        <v>0</v>
      </c>
      <c r="G76" s="35">
        <f t="shared" si="61"/>
        <v>0</v>
      </c>
      <c r="H76" s="35">
        <f t="shared" si="58"/>
        <v>0</v>
      </c>
      <c r="I76" s="35">
        <f t="shared" si="59"/>
        <v>0</v>
      </c>
      <c r="J76" s="35">
        <f t="shared" si="60"/>
        <v>0</v>
      </c>
      <c r="K76" s="9"/>
      <c r="L76" s="8" t="s">
        <v>10</v>
      </c>
    </row>
    <row r="77" spans="1:13" s="10" customFormat="1">
      <c r="A77" s="47"/>
      <c r="B77" s="48"/>
      <c r="C77" s="38"/>
      <c r="D77" s="41"/>
      <c r="E77" s="39"/>
      <c r="F77" s="35">
        <f t="shared" si="57"/>
        <v>0</v>
      </c>
      <c r="G77" s="35">
        <f t="shared" si="61"/>
        <v>0</v>
      </c>
      <c r="H77" s="35">
        <f t="shared" si="58"/>
        <v>0</v>
      </c>
      <c r="I77" s="35">
        <f t="shared" si="59"/>
        <v>0</v>
      </c>
      <c r="J77" s="35">
        <f t="shared" si="60"/>
        <v>0</v>
      </c>
    </row>
    <row r="78" spans="1:13" s="10" customFormat="1">
      <c r="A78" s="50"/>
      <c r="B78" s="49" t="s">
        <v>9</v>
      </c>
      <c r="C78" s="28"/>
      <c r="D78" s="34">
        <f>SUM(D72:D77)</f>
        <v>0</v>
      </c>
      <c r="E78" s="33"/>
      <c r="F78" s="20"/>
      <c r="G78" s="36">
        <f>SUM(G72:G77)</f>
        <v>0</v>
      </c>
      <c r="H78" s="36">
        <f t="shared" ref="H78:J78" si="62">SUM(H72:H77)</f>
        <v>0</v>
      </c>
      <c r="I78" s="36">
        <f t="shared" si="62"/>
        <v>0</v>
      </c>
      <c r="J78" s="36">
        <f t="shared" si="62"/>
        <v>0</v>
      </c>
    </row>
    <row r="79" spans="1:13" s="9" customFormat="1">
      <c r="A79" s="51"/>
      <c r="B79" s="52" t="s">
        <v>39</v>
      </c>
      <c r="C79" s="30"/>
      <c r="D79" s="21">
        <f>PRODUCT(D78,1/14)</f>
        <v>0</v>
      </c>
      <c r="E79" s="31"/>
      <c r="F79" s="54"/>
      <c r="G79" s="21">
        <f>PRODUCT(G78,1/14)</f>
        <v>0</v>
      </c>
      <c r="H79" s="21">
        <f t="shared" ref="H79:J79" si="63">PRODUCT(H78,1/14)</f>
        <v>0</v>
      </c>
      <c r="I79" s="21">
        <f t="shared" si="63"/>
        <v>0</v>
      </c>
      <c r="J79" s="21">
        <f t="shared" si="63"/>
        <v>0</v>
      </c>
      <c r="K79" s="9" t="s">
        <v>10</v>
      </c>
      <c r="M79" s="24"/>
    </row>
    <row r="80" spans="1:13" s="9" customFormat="1">
      <c r="A80" s="44" t="s">
        <v>67</v>
      </c>
      <c r="B80" s="49"/>
      <c r="C80" s="43"/>
      <c r="D80" s="41"/>
      <c r="E80" s="39"/>
      <c r="F80" s="35">
        <f t="shared" ref="F80:F85" si="64">IF(E80="VL",1,IF(E80="S",1,IF(E80="P",0.5,IF(E80="WPF-S",1,IF(E80="WPF-P",0.5,IF(E80="WF-S",1,IF(E80="WF-P",0.5,IF(E80="UaK",0.5,IF(E80="UaKm",0.3,IF(E80="Uak-2",0.2,IF(E80="Uak-1",0.1,IF(E80="PJ-S",1,IF(E80="PJ-Visite",0.25,IF(E80="GP-S",1,IF(E80="GP-P",0.5,0)))))))))))))))</f>
        <v>0</v>
      </c>
      <c r="G80" s="35">
        <f t="shared" ref="G80:G84" si="65">D80*F80</f>
        <v>0</v>
      </c>
      <c r="H80" s="35">
        <f t="shared" ref="H80:H85" si="66">IF(OR($E80="VL", $E80="S",$E80="P",$E80="WPF-S", $E80="WPF-P", $E80="UaK", $E80="UaKm", $E80="UaK-2", $E80="UaK-1"), $D80*$F80,0)</f>
        <v>0</v>
      </c>
      <c r="I80" s="35">
        <f t="shared" ref="I80:I85" si="67">IF(OR($E80="WF-S", $E80="WF-P", $E80="PJ-S", $E80="PJ-Visite"), $D80*$F80,0)</f>
        <v>0</v>
      </c>
      <c r="J80" s="35">
        <f t="shared" ref="J80:J85" si="68">IF(OR($E80="GP-S", $E80="GP-P"), $D80*$F80,0)</f>
        <v>0</v>
      </c>
      <c r="K80" s="9" t="s">
        <v>10</v>
      </c>
    </row>
    <row r="81" spans="1:13" s="9" customFormat="1">
      <c r="A81" s="44"/>
      <c r="B81" s="46"/>
      <c r="C81" s="38"/>
      <c r="D81" s="41"/>
      <c r="E81" s="39"/>
      <c r="F81" s="35">
        <f t="shared" si="64"/>
        <v>0</v>
      </c>
      <c r="G81" s="35">
        <f t="shared" si="65"/>
        <v>0</v>
      </c>
      <c r="H81" s="35">
        <f t="shared" si="66"/>
        <v>0</v>
      </c>
      <c r="I81" s="35">
        <f t="shared" si="67"/>
        <v>0</v>
      </c>
      <c r="J81" s="35">
        <f t="shared" si="68"/>
        <v>0</v>
      </c>
    </row>
    <row r="82" spans="1:13" s="10" customFormat="1">
      <c r="A82" s="47"/>
      <c r="B82" s="46"/>
      <c r="C82" s="38"/>
      <c r="D82" s="41"/>
      <c r="E82" s="39"/>
      <c r="F82" s="35">
        <f t="shared" si="64"/>
        <v>0</v>
      </c>
      <c r="G82" s="35">
        <f t="shared" si="65"/>
        <v>0</v>
      </c>
      <c r="H82" s="35">
        <f t="shared" si="66"/>
        <v>0</v>
      </c>
      <c r="I82" s="35">
        <f t="shared" si="67"/>
        <v>0</v>
      </c>
      <c r="J82" s="35">
        <f t="shared" si="68"/>
        <v>0</v>
      </c>
      <c r="K82" s="9"/>
    </row>
    <row r="83" spans="1:13" s="10" customFormat="1">
      <c r="A83" s="47"/>
      <c r="B83" s="46"/>
      <c r="C83" s="38"/>
      <c r="D83" s="41"/>
      <c r="E83" s="39"/>
      <c r="F83" s="35">
        <f t="shared" si="64"/>
        <v>0</v>
      </c>
      <c r="G83" s="35">
        <f t="shared" si="65"/>
        <v>0</v>
      </c>
      <c r="H83" s="35">
        <f t="shared" si="66"/>
        <v>0</v>
      </c>
      <c r="I83" s="35">
        <f t="shared" si="67"/>
        <v>0</v>
      </c>
      <c r="J83" s="35">
        <f t="shared" si="68"/>
        <v>0</v>
      </c>
      <c r="K83" s="9"/>
    </row>
    <row r="84" spans="1:13" s="10" customFormat="1">
      <c r="A84" s="47"/>
      <c r="B84" s="46"/>
      <c r="C84" s="39"/>
      <c r="D84" s="39"/>
      <c r="E84" s="39"/>
      <c r="F84" s="35">
        <f t="shared" si="64"/>
        <v>0</v>
      </c>
      <c r="G84" s="35">
        <f t="shared" si="65"/>
        <v>0</v>
      </c>
      <c r="H84" s="35">
        <f t="shared" si="66"/>
        <v>0</v>
      </c>
      <c r="I84" s="35">
        <f t="shared" si="67"/>
        <v>0</v>
      </c>
      <c r="J84" s="35">
        <f t="shared" si="68"/>
        <v>0</v>
      </c>
      <c r="K84" s="9"/>
      <c r="L84" s="8" t="s">
        <v>10</v>
      </c>
    </row>
    <row r="85" spans="1:13" s="10" customFormat="1">
      <c r="A85" s="47"/>
      <c r="B85" s="46"/>
      <c r="C85" s="38"/>
      <c r="D85" s="41"/>
      <c r="E85" s="39"/>
      <c r="F85" s="35">
        <f t="shared" si="64"/>
        <v>0</v>
      </c>
      <c r="G85" s="35">
        <f>D85*F85</f>
        <v>0</v>
      </c>
      <c r="H85" s="35">
        <f t="shared" si="66"/>
        <v>0</v>
      </c>
      <c r="I85" s="35">
        <f t="shared" si="67"/>
        <v>0</v>
      </c>
      <c r="J85" s="35">
        <f t="shared" si="68"/>
        <v>0</v>
      </c>
    </row>
    <row r="86" spans="1:13" s="9" customFormat="1">
      <c r="A86" s="50"/>
      <c r="B86" s="49" t="s">
        <v>9</v>
      </c>
      <c r="C86" s="28"/>
      <c r="D86" s="34">
        <f>SUM(D80:D85)</f>
        <v>0</v>
      </c>
      <c r="E86" s="27"/>
      <c r="F86" s="19"/>
      <c r="G86" s="36">
        <f>SUM(G80:G85)</f>
        <v>0</v>
      </c>
      <c r="H86" s="36">
        <f t="shared" ref="H86:J86" si="69">SUM(H80:H85)</f>
        <v>0</v>
      </c>
      <c r="I86" s="36">
        <f t="shared" si="69"/>
        <v>0</v>
      </c>
      <c r="J86" s="36">
        <f t="shared" si="69"/>
        <v>0</v>
      </c>
    </row>
    <row r="87" spans="1:13" s="9" customFormat="1">
      <c r="A87" s="51"/>
      <c r="B87" s="52" t="s">
        <v>39</v>
      </c>
      <c r="C87" s="30"/>
      <c r="D87" s="21">
        <f>PRODUCT(D86,1/14)</f>
        <v>0</v>
      </c>
      <c r="E87" s="31"/>
      <c r="F87" s="54"/>
      <c r="G87" s="21">
        <f>PRODUCT(G86,1/14)</f>
        <v>0</v>
      </c>
      <c r="H87" s="21">
        <f t="shared" ref="H87:J87" si="70">PRODUCT(H86,1/14)</f>
        <v>0</v>
      </c>
      <c r="I87" s="21">
        <f t="shared" si="70"/>
        <v>0</v>
      </c>
      <c r="J87" s="21">
        <f t="shared" si="70"/>
        <v>0</v>
      </c>
    </row>
    <row r="88" spans="1:13" s="7" customFormat="1">
      <c r="A88" s="44" t="s">
        <v>66</v>
      </c>
      <c r="B88" s="45" t="s">
        <v>10</v>
      </c>
      <c r="C88" s="43"/>
      <c r="D88" s="41"/>
      <c r="E88" s="39"/>
      <c r="F88" s="35">
        <f t="shared" ref="F88:F93" si="71">IF(E88="VL",1,IF(E88="S",1,IF(E88="P",0.5,IF(E88="WPF-S",1,IF(E88="WPF-P",0.5,IF(E88="WF-S",1,IF(E88="WF-P",0.5,IF(E88="UaK",0.5,IF(E88="UaKm",0.3,IF(E88="Uak-2",0.2,IF(E88="Uak-1",0.1,IF(E88="PJ-S",1,IF(E88="PJ-Visite",0.25,IF(E88="GP-S",1,IF(E88="GP-P",0.5,0)))))))))))))))</f>
        <v>0</v>
      </c>
      <c r="G88" s="35">
        <f>D88*F88</f>
        <v>0</v>
      </c>
      <c r="H88" s="35">
        <f t="shared" ref="H88:H93" si="72">IF(OR($E88="VL", $E88="S",$E88="P",$E88="WPF-S", $E88="WPF-P", $E88="UaK", $E88="UaKm", $E88="UaK-2", $E88="UaK-1"), $D88*$F88,0)</f>
        <v>0</v>
      </c>
      <c r="I88" s="35">
        <f t="shared" ref="I88:I93" si="73">IF(OR($E88="WF-S", $E88="WF-P", $E88="PJ-S", $E88="PJ-Visite"), $D88*$F88,0)</f>
        <v>0</v>
      </c>
      <c r="J88" s="35">
        <f t="shared" ref="J88:J93" si="74">IF(OR($E88="GP-S", $E88="GP-P"), $D88*$F88,0)</f>
        <v>0</v>
      </c>
    </row>
    <row r="89" spans="1:13" s="7" customFormat="1">
      <c r="A89" s="45"/>
      <c r="B89" s="45"/>
      <c r="C89" s="38"/>
      <c r="D89" s="41"/>
      <c r="E89" s="39"/>
      <c r="F89" s="35">
        <f t="shared" si="71"/>
        <v>0</v>
      </c>
      <c r="G89" s="35">
        <f t="shared" ref="G89:G93" si="75">D89*F89</f>
        <v>0</v>
      </c>
      <c r="H89" s="35">
        <f t="shared" si="72"/>
        <v>0</v>
      </c>
      <c r="I89" s="35">
        <f t="shared" si="73"/>
        <v>0</v>
      </c>
      <c r="J89" s="35">
        <f t="shared" si="74"/>
        <v>0</v>
      </c>
      <c r="K89" s="9" t="s">
        <v>10</v>
      </c>
    </row>
    <row r="90" spans="1:13" s="9" customFormat="1">
      <c r="A90" s="44"/>
      <c r="B90" s="46"/>
      <c r="C90" s="38"/>
      <c r="D90" s="41"/>
      <c r="E90" s="39"/>
      <c r="F90" s="35">
        <f t="shared" si="71"/>
        <v>0</v>
      </c>
      <c r="G90" s="35">
        <f t="shared" si="75"/>
        <v>0</v>
      </c>
      <c r="H90" s="35">
        <f t="shared" si="72"/>
        <v>0</v>
      </c>
      <c r="I90" s="35">
        <f t="shared" si="73"/>
        <v>0</v>
      </c>
      <c r="J90" s="35">
        <f t="shared" si="74"/>
        <v>0</v>
      </c>
    </row>
    <row r="91" spans="1:13" s="9" customFormat="1">
      <c r="A91" s="44"/>
      <c r="B91" s="46"/>
      <c r="C91" s="38"/>
      <c r="D91" s="41"/>
      <c r="E91" s="39"/>
      <c r="F91" s="35">
        <f t="shared" si="71"/>
        <v>0</v>
      </c>
      <c r="G91" s="35">
        <f t="shared" si="75"/>
        <v>0</v>
      </c>
      <c r="H91" s="35">
        <f t="shared" si="72"/>
        <v>0</v>
      </c>
      <c r="I91" s="35">
        <f t="shared" si="73"/>
        <v>0</v>
      </c>
      <c r="J91" s="35">
        <f t="shared" si="74"/>
        <v>0</v>
      </c>
    </row>
    <row r="92" spans="1:13" s="10" customFormat="1">
      <c r="A92" s="47"/>
      <c r="B92" s="46"/>
      <c r="C92" s="39"/>
      <c r="D92" s="39"/>
      <c r="E92" s="39"/>
      <c r="F92" s="35">
        <f t="shared" si="71"/>
        <v>0</v>
      </c>
      <c r="G92" s="35">
        <f t="shared" si="75"/>
        <v>0</v>
      </c>
      <c r="H92" s="35">
        <f t="shared" si="72"/>
        <v>0</v>
      </c>
      <c r="I92" s="35">
        <f t="shared" si="73"/>
        <v>0</v>
      </c>
      <c r="J92" s="35">
        <f t="shared" si="74"/>
        <v>0</v>
      </c>
      <c r="K92" s="9"/>
      <c r="L92" s="8" t="s">
        <v>10</v>
      </c>
    </row>
    <row r="93" spans="1:13" s="10" customFormat="1">
      <c r="A93" s="47"/>
      <c r="B93" s="48"/>
      <c r="C93" s="38"/>
      <c r="D93" s="41"/>
      <c r="E93" s="39"/>
      <c r="F93" s="35">
        <f t="shared" si="71"/>
        <v>0</v>
      </c>
      <c r="G93" s="35">
        <f t="shared" si="75"/>
        <v>0</v>
      </c>
      <c r="H93" s="35">
        <f t="shared" si="72"/>
        <v>0</v>
      </c>
      <c r="I93" s="35">
        <f t="shared" si="73"/>
        <v>0</v>
      </c>
      <c r="J93" s="35">
        <f t="shared" si="74"/>
        <v>0</v>
      </c>
    </row>
    <row r="94" spans="1:13" s="10" customFormat="1">
      <c r="A94" s="50"/>
      <c r="B94" s="49" t="s">
        <v>9</v>
      </c>
      <c r="C94" s="28"/>
      <c r="D94" s="34">
        <f>SUM(D88:D93)</f>
        <v>0</v>
      </c>
      <c r="E94" s="33"/>
      <c r="F94" s="20"/>
      <c r="G94" s="36">
        <f>SUM(G88:G93)</f>
        <v>0</v>
      </c>
      <c r="H94" s="36">
        <f t="shared" ref="H94:J94" si="76">SUM(H88:H93)</f>
        <v>0</v>
      </c>
      <c r="I94" s="36">
        <f t="shared" si="76"/>
        <v>0</v>
      </c>
      <c r="J94" s="36">
        <f t="shared" si="76"/>
        <v>0</v>
      </c>
    </row>
    <row r="95" spans="1:13" s="9" customFormat="1">
      <c r="A95" s="51"/>
      <c r="B95" s="52" t="s">
        <v>39</v>
      </c>
      <c r="C95" s="30"/>
      <c r="D95" s="21">
        <f>PRODUCT(D94,1/14)</f>
        <v>0</v>
      </c>
      <c r="E95" s="31"/>
      <c r="F95" s="54"/>
      <c r="G95" s="21">
        <f>PRODUCT(G94,1/14)</f>
        <v>0</v>
      </c>
      <c r="H95" s="21">
        <f t="shared" ref="H95:J95" si="77">PRODUCT(H94,1/14)</f>
        <v>0</v>
      </c>
      <c r="I95" s="21">
        <f t="shared" si="77"/>
        <v>0</v>
      </c>
      <c r="J95" s="21">
        <f t="shared" si="77"/>
        <v>0</v>
      </c>
      <c r="K95" s="9" t="s">
        <v>10</v>
      </c>
      <c r="M95" s="24"/>
    </row>
    <row r="96" spans="1:13" s="9" customFormat="1">
      <c r="A96" s="44" t="s">
        <v>67</v>
      </c>
      <c r="B96" s="49"/>
      <c r="C96" s="43"/>
      <c r="D96" s="41"/>
      <c r="E96" s="39"/>
      <c r="F96" s="35">
        <f t="shared" ref="F96:F101" si="78">IF(E96="VL",1,IF(E96="S",1,IF(E96="P",0.5,IF(E96="WPF-S",1,IF(E96="WPF-P",0.5,IF(E96="WF-S",1,IF(E96="WF-P",0.5,IF(E96="UaK",0.5,IF(E96="UaKm",0.3,IF(E96="Uak-2",0.2,IF(E96="Uak-1",0.1,IF(E96="PJ-S",1,IF(E96="PJ-Visite",0.25,IF(E96="GP-S",1,IF(E96="GP-P",0.5,0)))))))))))))))</f>
        <v>0</v>
      </c>
      <c r="G96" s="35">
        <f t="shared" ref="G96:G100" si="79">D96*F96</f>
        <v>0</v>
      </c>
      <c r="H96" s="35">
        <f t="shared" ref="H96:H101" si="80">IF(OR($E96="VL", $E96="S",$E96="P",$E96="WPF-S", $E96="WPF-P", $E96="UaK", $E96="UaKm", $E96="UaK-2", $E96="UaK-1"), $D96*$F96,0)</f>
        <v>0</v>
      </c>
      <c r="I96" s="35">
        <f t="shared" ref="I96:I101" si="81">IF(OR($E96="WF-S", $E96="WF-P", $E96="PJ-S", $E96="PJ-Visite"), $D96*$F96,0)</f>
        <v>0</v>
      </c>
      <c r="J96" s="35">
        <f t="shared" ref="J96:J101" si="82">IF(OR($E96="GP-S", $E96="GP-P"), $D96*$F96,0)</f>
        <v>0</v>
      </c>
      <c r="K96" s="9" t="s">
        <v>10</v>
      </c>
    </row>
    <row r="97" spans="1:12" s="9" customFormat="1">
      <c r="A97" s="44"/>
      <c r="B97" s="46"/>
      <c r="C97" s="38"/>
      <c r="D97" s="41"/>
      <c r="E97" s="39"/>
      <c r="F97" s="35">
        <f t="shared" si="78"/>
        <v>0</v>
      </c>
      <c r="G97" s="35">
        <f t="shared" si="79"/>
        <v>0</v>
      </c>
      <c r="H97" s="35">
        <f t="shared" si="80"/>
        <v>0</v>
      </c>
      <c r="I97" s="35">
        <f t="shared" si="81"/>
        <v>0</v>
      </c>
      <c r="J97" s="35">
        <f t="shared" si="82"/>
        <v>0</v>
      </c>
    </row>
    <row r="98" spans="1:12" s="10" customFormat="1">
      <c r="A98" s="47"/>
      <c r="B98" s="46"/>
      <c r="C98" s="38"/>
      <c r="D98" s="41"/>
      <c r="E98" s="39"/>
      <c r="F98" s="35">
        <f t="shared" si="78"/>
        <v>0</v>
      </c>
      <c r="G98" s="35">
        <f t="shared" si="79"/>
        <v>0</v>
      </c>
      <c r="H98" s="35">
        <f t="shared" si="80"/>
        <v>0</v>
      </c>
      <c r="I98" s="35">
        <f t="shared" si="81"/>
        <v>0</v>
      </c>
      <c r="J98" s="35">
        <f t="shared" si="82"/>
        <v>0</v>
      </c>
      <c r="K98" s="9"/>
    </row>
    <row r="99" spans="1:12" s="10" customFormat="1">
      <c r="A99" s="47"/>
      <c r="B99" s="46"/>
      <c r="C99" s="38"/>
      <c r="D99" s="41"/>
      <c r="E99" s="39"/>
      <c r="F99" s="35">
        <f t="shared" si="78"/>
        <v>0</v>
      </c>
      <c r="G99" s="35">
        <f t="shared" si="79"/>
        <v>0</v>
      </c>
      <c r="H99" s="35">
        <f t="shared" si="80"/>
        <v>0</v>
      </c>
      <c r="I99" s="35">
        <f t="shared" si="81"/>
        <v>0</v>
      </c>
      <c r="J99" s="35">
        <f t="shared" si="82"/>
        <v>0</v>
      </c>
      <c r="K99" s="9"/>
    </row>
    <row r="100" spans="1:12" s="10" customFormat="1">
      <c r="A100" s="47"/>
      <c r="B100" s="46"/>
      <c r="C100" s="39"/>
      <c r="D100" s="39"/>
      <c r="E100" s="39"/>
      <c r="F100" s="35">
        <f t="shared" si="78"/>
        <v>0</v>
      </c>
      <c r="G100" s="35">
        <f t="shared" si="79"/>
        <v>0</v>
      </c>
      <c r="H100" s="35">
        <f t="shared" si="80"/>
        <v>0</v>
      </c>
      <c r="I100" s="35">
        <f t="shared" si="81"/>
        <v>0</v>
      </c>
      <c r="J100" s="35">
        <f t="shared" si="82"/>
        <v>0</v>
      </c>
      <c r="K100" s="9"/>
      <c r="L100" s="8" t="s">
        <v>10</v>
      </c>
    </row>
    <row r="101" spans="1:12" s="10" customFormat="1">
      <c r="A101" s="47"/>
      <c r="B101" s="46"/>
      <c r="C101" s="38"/>
      <c r="D101" s="41"/>
      <c r="E101" s="39"/>
      <c r="F101" s="35">
        <f t="shared" si="78"/>
        <v>0</v>
      </c>
      <c r="G101" s="35">
        <f>D101*F101</f>
        <v>0</v>
      </c>
      <c r="H101" s="35">
        <f t="shared" si="80"/>
        <v>0</v>
      </c>
      <c r="I101" s="35">
        <f t="shared" si="81"/>
        <v>0</v>
      </c>
      <c r="J101" s="35">
        <f t="shared" si="82"/>
        <v>0</v>
      </c>
    </row>
    <row r="102" spans="1:12" s="9" customFormat="1">
      <c r="A102" s="50"/>
      <c r="B102" s="49" t="s">
        <v>9</v>
      </c>
      <c r="C102" s="28"/>
      <c r="D102" s="34">
        <f>SUM(D96:D101)</f>
        <v>0</v>
      </c>
      <c r="E102" s="27"/>
      <c r="F102" s="19"/>
      <c r="G102" s="36">
        <f>SUM(G96:G101)</f>
        <v>0</v>
      </c>
      <c r="H102" s="36">
        <f t="shared" ref="H102:J102" si="83">SUM(H96:H101)</f>
        <v>0</v>
      </c>
      <c r="I102" s="36">
        <f t="shared" si="83"/>
        <v>0</v>
      </c>
      <c r="J102" s="36">
        <f t="shared" si="83"/>
        <v>0</v>
      </c>
    </row>
    <row r="103" spans="1:12" s="9" customFormat="1">
      <c r="A103" s="51"/>
      <c r="B103" s="52" t="s">
        <v>39</v>
      </c>
      <c r="C103" s="30"/>
      <c r="D103" s="21">
        <f>PRODUCT(D102,1/14)</f>
        <v>0</v>
      </c>
      <c r="E103" s="31"/>
      <c r="F103" s="54"/>
      <c r="G103" s="21">
        <f>PRODUCT(G102,1/14)</f>
        <v>0</v>
      </c>
      <c r="H103" s="21">
        <f t="shared" ref="H103:J103" si="84">PRODUCT(H102,1/14)</f>
        <v>0</v>
      </c>
      <c r="I103" s="21">
        <f t="shared" si="84"/>
        <v>0</v>
      </c>
      <c r="J103" s="21">
        <f t="shared" si="84"/>
        <v>0</v>
      </c>
    </row>
    <row r="104" spans="1:12">
      <c r="A104" s="2"/>
      <c r="B104" s="5"/>
      <c r="C104" s="32"/>
      <c r="D104" s="33"/>
      <c r="E104" s="33"/>
      <c r="F104" s="33"/>
      <c r="G104" s="22"/>
      <c r="H104" s="18"/>
      <c r="I104" s="25"/>
      <c r="J104" s="25"/>
    </row>
    <row r="105" spans="1:12" s="14" customFormat="1" ht="18.75">
      <c r="A105" s="11"/>
      <c r="B105" s="12" t="s">
        <v>30</v>
      </c>
      <c r="C105" s="12"/>
      <c r="D105" s="37">
        <f>SUM(D14,D22,D30,D38,D46,D54,D62,D70,D78,D86,D94,D102)</f>
        <v>0</v>
      </c>
      <c r="E105" s="11"/>
      <c r="F105" s="11"/>
      <c r="G105" s="37">
        <f t="shared" ref="G105:J105" si="85">SUM(G14,G22,G30,G38,G46,G54,G62,G70,G78,G86,G94,G102)</f>
        <v>0</v>
      </c>
      <c r="H105" s="37">
        <f t="shared" si="85"/>
        <v>0</v>
      </c>
      <c r="I105" s="37">
        <f t="shared" si="85"/>
        <v>0</v>
      </c>
      <c r="J105" s="37">
        <f t="shared" si="85"/>
        <v>0</v>
      </c>
    </row>
    <row r="106" spans="1:12" s="14" customFormat="1" ht="18.75">
      <c r="A106" s="11"/>
      <c r="B106" s="12" t="s">
        <v>59</v>
      </c>
      <c r="C106" s="12"/>
      <c r="D106" s="13"/>
      <c r="E106" s="11"/>
      <c r="F106" s="11"/>
      <c r="G106" s="37" t="s">
        <v>10</v>
      </c>
      <c r="H106" s="37" t="e">
        <f>PRODUCT(H105,1/G105,100)</f>
        <v>#DIV/0!</v>
      </c>
      <c r="I106" s="37" t="e">
        <f>PRODUCT(I105,1/G105,100)</f>
        <v>#DIV/0!</v>
      </c>
      <c r="J106" s="37" t="e">
        <f>PRODUCT(J105,1/G105,100)</f>
        <v>#DIV/0!</v>
      </c>
    </row>
    <row r="107" spans="1:12" s="14" customFormat="1" ht="18.75">
      <c r="A107" s="11"/>
      <c r="B107" s="15" t="s">
        <v>60</v>
      </c>
      <c r="C107" s="12"/>
      <c r="D107" s="13"/>
      <c r="E107" s="11"/>
      <c r="F107" s="11"/>
      <c r="G107" s="13"/>
      <c r="H107" s="7"/>
      <c r="I107" s="11"/>
      <c r="J107" s="11"/>
    </row>
    <row r="108" spans="1:12" s="16" customFormat="1" ht="15.75">
      <c r="B108" s="15" t="s">
        <v>61</v>
      </c>
      <c r="C108" s="17"/>
      <c r="H108" s="7"/>
    </row>
  </sheetData>
  <sheetProtection selectLockedCells="1"/>
  <mergeCells count="1">
    <mergeCell ref="A6:E6"/>
  </mergeCells>
  <phoneticPr fontId="5" type="noConversion"/>
  <dataValidations count="1">
    <dataValidation type="list" allowBlank="1" showInputMessage="1" showErrorMessage="1" sqref="E56:E61 E16:E21 E24:E29 E32:E37 E40:E45 E48:E53 E64:E69 E8:E13 E72:E77 E80:E85 E88:E93 E96:E101">
      <formula1>$AA$13:$AA$27</formula1>
    </dataValidation>
  </dataValidations>
  <printOptions gridLines="1"/>
  <pageMargins left="0.70000000000000007" right="0.70000000000000007" top="0.79000000000000015" bottom="0.79000000000000015" header="0.30000000000000004" footer="0.30000000000000004"/>
  <pageSetup paperSize="9" scale="59" fitToHeight="2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G12" sqref="G12"/>
    </sheetView>
  </sheetViews>
  <sheetFormatPr baseColWidth="10" defaultRowHeight="15"/>
  <cols>
    <col min="2" max="2" width="39.85546875" style="62" customWidth="1"/>
  </cols>
  <sheetData>
    <row r="1" spans="1:6">
      <c r="A1" s="2" t="s">
        <v>22</v>
      </c>
      <c r="B1" s="61"/>
      <c r="C1" s="3"/>
      <c r="D1" s="4"/>
      <c r="E1" s="4"/>
      <c r="F1" s="4"/>
    </row>
    <row r="2" spans="1:6">
      <c r="A2" s="2" t="s">
        <v>25</v>
      </c>
      <c r="B2" s="61" t="s">
        <v>3</v>
      </c>
      <c r="C2" s="3"/>
      <c r="D2" s="57" t="s">
        <v>62</v>
      </c>
      <c r="E2" s="56" t="s">
        <v>64</v>
      </c>
      <c r="F2" s="4"/>
    </row>
    <row r="3" spans="1:6" ht="30">
      <c r="A3" s="2" t="s">
        <v>23</v>
      </c>
      <c r="B3" s="61" t="s">
        <v>28</v>
      </c>
      <c r="C3" s="3"/>
      <c r="D3" s="56" t="s">
        <v>87</v>
      </c>
      <c r="E3" s="56" t="s">
        <v>88</v>
      </c>
      <c r="F3" s="4"/>
    </row>
    <row r="4" spans="1:6">
      <c r="A4" s="2" t="s">
        <v>7</v>
      </c>
      <c r="B4" s="61" t="s">
        <v>17</v>
      </c>
      <c r="C4" s="3"/>
      <c r="D4" s="4"/>
      <c r="E4" s="4"/>
      <c r="F4" s="4"/>
    </row>
    <row r="5" spans="1:6">
      <c r="A5" s="4"/>
      <c r="B5" s="61"/>
      <c r="C5" s="3"/>
      <c r="D5" s="4"/>
      <c r="E5" s="4"/>
      <c r="F5" s="4"/>
    </row>
    <row r="6" spans="1:6">
      <c r="A6" s="2" t="s">
        <v>27</v>
      </c>
      <c r="B6" s="61"/>
      <c r="C6" s="3"/>
      <c r="D6" s="4" t="s">
        <v>72</v>
      </c>
      <c r="E6" s="4"/>
      <c r="F6" s="4"/>
    </row>
    <row r="7" spans="1:6">
      <c r="A7" s="57" t="s">
        <v>78</v>
      </c>
      <c r="B7" s="61" t="s">
        <v>18</v>
      </c>
      <c r="C7" s="3"/>
      <c r="D7" s="4">
        <v>1</v>
      </c>
      <c r="E7" s="4"/>
      <c r="F7" s="4"/>
    </row>
    <row r="8" spans="1:6">
      <c r="A8" s="57" t="s">
        <v>81</v>
      </c>
      <c r="B8" s="61" t="s">
        <v>6</v>
      </c>
      <c r="C8" s="3"/>
      <c r="D8" s="4">
        <v>1</v>
      </c>
      <c r="E8" s="4"/>
      <c r="F8" s="4"/>
    </row>
    <row r="9" spans="1:6">
      <c r="A9" s="57" t="s">
        <v>82</v>
      </c>
      <c r="B9" s="56" t="s">
        <v>83</v>
      </c>
      <c r="C9" s="3"/>
      <c r="D9" s="4">
        <v>0.5</v>
      </c>
      <c r="E9" s="4"/>
      <c r="F9" s="4"/>
    </row>
    <row r="10" spans="1:6" ht="60">
      <c r="A10" s="57" t="s">
        <v>46</v>
      </c>
      <c r="B10" s="61" t="s">
        <v>47</v>
      </c>
      <c r="C10" s="3"/>
      <c r="D10" s="4">
        <v>1</v>
      </c>
      <c r="E10" s="4"/>
      <c r="F10" s="4"/>
    </row>
    <row r="11" spans="1:6" ht="75">
      <c r="A11" s="57" t="s">
        <v>50</v>
      </c>
      <c r="B11" s="61" t="s">
        <v>49</v>
      </c>
      <c r="C11" s="3"/>
      <c r="D11" s="4">
        <v>0.5</v>
      </c>
      <c r="E11" s="4"/>
      <c r="F11" s="4"/>
    </row>
    <row r="12" spans="1:6" ht="45">
      <c r="A12" s="57" t="s">
        <v>44</v>
      </c>
      <c r="B12" s="61" t="s">
        <v>45</v>
      </c>
      <c r="C12" s="3"/>
      <c r="D12" s="4">
        <v>1</v>
      </c>
      <c r="E12" s="4"/>
      <c r="F12" s="4"/>
    </row>
    <row r="13" spans="1:6" ht="45">
      <c r="A13" s="57" t="s">
        <v>65</v>
      </c>
      <c r="B13" s="61" t="s">
        <v>48</v>
      </c>
      <c r="C13" s="3"/>
      <c r="D13" s="4">
        <v>0.5</v>
      </c>
      <c r="E13" s="4"/>
      <c r="F13" s="4"/>
    </row>
    <row r="14" spans="1:6" ht="45">
      <c r="A14" s="57" t="s">
        <v>77</v>
      </c>
      <c r="B14" s="61" t="s">
        <v>84</v>
      </c>
      <c r="C14" s="3"/>
      <c r="D14" s="4">
        <v>0.5</v>
      </c>
      <c r="E14" s="4"/>
      <c r="F14" s="4"/>
    </row>
    <row r="15" spans="1:6" ht="45">
      <c r="A15" s="57" t="s">
        <v>76</v>
      </c>
      <c r="B15" s="61" t="s">
        <v>70</v>
      </c>
      <c r="C15" s="3"/>
      <c r="D15" s="4">
        <v>0.3</v>
      </c>
      <c r="E15" s="4"/>
      <c r="F15" s="4"/>
    </row>
    <row r="16" spans="1:6" ht="45">
      <c r="A16" s="57" t="s">
        <v>79</v>
      </c>
      <c r="B16" s="61" t="s">
        <v>69</v>
      </c>
      <c r="C16" s="3"/>
      <c r="D16" s="4">
        <v>0.2</v>
      </c>
      <c r="E16" s="4"/>
      <c r="F16" s="4"/>
    </row>
    <row r="17" spans="1:6" ht="45">
      <c r="A17" s="57" t="s">
        <v>80</v>
      </c>
      <c r="B17" s="61" t="s">
        <v>71</v>
      </c>
      <c r="C17" s="3"/>
      <c r="D17" s="4">
        <v>0.1</v>
      </c>
      <c r="E17" s="4"/>
      <c r="F17" s="4"/>
    </row>
    <row r="18" spans="1:6" ht="45">
      <c r="A18" s="57" t="s">
        <v>35</v>
      </c>
      <c r="B18" s="61" t="s">
        <v>26</v>
      </c>
      <c r="C18" s="3"/>
      <c r="D18" s="4">
        <v>1</v>
      </c>
      <c r="E18" s="4"/>
      <c r="F18" s="4"/>
    </row>
    <row r="19" spans="1:6" ht="45">
      <c r="A19" s="57" t="s">
        <v>57</v>
      </c>
      <c r="B19" s="61" t="s">
        <v>36</v>
      </c>
      <c r="C19" s="3"/>
      <c r="D19" s="4">
        <v>0.25</v>
      </c>
      <c r="E19" s="4"/>
      <c r="F19" s="4"/>
    </row>
    <row r="20" spans="1:6" ht="45">
      <c r="A20" s="57" t="s">
        <v>33</v>
      </c>
      <c r="B20" s="61" t="s">
        <v>85</v>
      </c>
      <c r="C20" s="3"/>
      <c r="D20" s="4">
        <v>1</v>
      </c>
      <c r="E20" s="4"/>
      <c r="F20" s="4"/>
    </row>
    <row r="21" spans="1:6" ht="45">
      <c r="A21" s="57" t="s">
        <v>34</v>
      </c>
      <c r="B21" s="61" t="s">
        <v>86</v>
      </c>
      <c r="C21" s="3"/>
      <c r="D21" s="4">
        <v>0.5</v>
      </c>
      <c r="E21" s="4"/>
      <c r="F21" s="4"/>
    </row>
    <row r="22" spans="1:6">
      <c r="A22" s="2"/>
      <c r="B22" s="61"/>
      <c r="C22" s="3"/>
      <c r="D22" s="4"/>
      <c r="E22" s="4"/>
      <c r="F22" s="4"/>
    </row>
    <row r="23" spans="1:6" ht="30">
      <c r="A23" s="58"/>
      <c r="B23" s="61" t="s">
        <v>52</v>
      </c>
      <c r="C23" s="3"/>
      <c r="D23" s="4"/>
      <c r="E23" s="4"/>
      <c r="F23" s="4"/>
    </row>
    <row r="24" spans="1:6">
      <c r="A24" s="59"/>
      <c r="B24" s="61" t="s">
        <v>29</v>
      </c>
      <c r="C24" s="3"/>
      <c r="D24" s="4"/>
      <c r="E24" s="4"/>
      <c r="F24" s="4"/>
    </row>
    <row r="25" spans="1:6">
      <c r="A25" s="60"/>
      <c r="B25" s="61" t="s">
        <v>53</v>
      </c>
      <c r="C25" s="3"/>
      <c r="D25" s="4"/>
      <c r="E25" s="4"/>
      <c r="F25" s="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38" sqref="B38"/>
    </sheetView>
  </sheetViews>
  <sheetFormatPr baseColWidth="10" defaultRowHeight="15"/>
  <cols>
    <col min="1" max="1" width="26.28515625" customWidth="1"/>
    <col min="2" max="2" width="53.140625" customWidth="1"/>
    <col min="3" max="3" width="16.28515625" customWidth="1"/>
  </cols>
  <sheetData>
    <row r="1" spans="1:5">
      <c r="A1" t="s">
        <v>13</v>
      </c>
    </row>
    <row r="2" spans="1:5">
      <c r="A2" t="s">
        <v>14</v>
      </c>
      <c r="B2" t="s">
        <v>15</v>
      </c>
    </row>
    <row r="4" spans="1:5">
      <c r="A4" s="1" t="s">
        <v>5</v>
      </c>
      <c r="B4" s="1" t="s">
        <v>16</v>
      </c>
      <c r="C4" s="1" t="s">
        <v>17</v>
      </c>
      <c r="D4" s="1" t="s">
        <v>32</v>
      </c>
      <c r="E4" s="1"/>
    </row>
    <row r="5" spans="1:5">
      <c r="A5" t="s">
        <v>18</v>
      </c>
      <c r="C5">
        <v>1</v>
      </c>
    </row>
    <row r="6" spans="1:5">
      <c r="A6" t="s">
        <v>6</v>
      </c>
      <c r="C6">
        <v>1</v>
      </c>
    </row>
    <row r="7" spans="1:5">
      <c r="A7" t="s">
        <v>19</v>
      </c>
      <c r="C7">
        <v>0.5</v>
      </c>
    </row>
    <row r="8" spans="1:5">
      <c r="A8" t="s">
        <v>20</v>
      </c>
      <c r="B8" t="s">
        <v>37</v>
      </c>
      <c r="C8">
        <v>0.5</v>
      </c>
    </row>
    <row r="9" spans="1:5">
      <c r="B9" t="s">
        <v>38</v>
      </c>
      <c r="C9">
        <v>0.3</v>
      </c>
    </row>
    <row r="10" spans="1:5">
      <c r="A10" t="s">
        <v>54</v>
      </c>
      <c r="B10" t="s">
        <v>55</v>
      </c>
      <c r="C10">
        <v>0.2</v>
      </c>
    </row>
    <row r="11" spans="1:5">
      <c r="A11" t="s">
        <v>74</v>
      </c>
      <c r="B11" t="s">
        <v>56</v>
      </c>
      <c r="C11">
        <v>0.1</v>
      </c>
    </row>
    <row r="12" spans="1:5">
      <c r="A12" t="s">
        <v>31</v>
      </c>
      <c r="B12" t="s">
        <v>75</v>
      </c>
      <c r="C12">
        <v>1</v>
      </c>
    </row>
    <row r="13" spans="1:5">
      <c r="A13" t="s">
        <v>57</v>
      </c>
      <c r="B13" t="s">
        <v>36</v>
      </c>
      <c r="C13">
        <v>0.25</v>
      </c>
      <c r="D13" t="s">
        <v>58</v>
      </c>
    </row>
    <row r="17" spans="1:5">
      <c r="A17" s="4"/>
      <c r="B17" s="3"/>
      <c r="C17" s="3"/>
      <c r="D17" s="4"/>
      <c r="E17" s="4"/>
    </row>
    <row r="18" spans="1:5">
      <c r="A18" s="4"/>
      <c r="B18" s="3"/>
      <c r="C18" s="3"/>
      <c r="D18" s="4"/>
      <c r="E18" s="4"/>
    </row>
    <row r="22" spans="1:5">
      <c r="A22" s="4"/>
      <c r="B22" s="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Aufstellung </vt:lpstr>
      <vt:lpstr>Legende</vt:lpstr>
      <vt:lpstr>Anrechnungsfaktor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Kreuder, Joachim Gerhard</dc:creator>
  <cp:lastModifiedBy>Schenk, Robert</cp:lastModifiedBy>
  <cp:lastPrinted>2016-05-04T09:56:24Z</cp:lastPrinted>
  <dcterms:created xsi:type="dcterms:W3CDTF">2015-01-02T19:47:11Z</dcterms:created>
  <dcterms:modified xsi:type="dcterms:W3CDTF">2016-06-15T09:43:47Z</dcterms:modified>
</cp:coreProperties>
</file>