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Maxim Walter\Desktop\AStA\"/>
    </mc:Choice>
  </mc:AlternateContent>
  <xr:revisionPtr revIDLastSave="0" documentId="13_ncr:1_{47B5C54B-D459-4066-B41D-85087167C7B9}" xr6:coauthVersionLast="47" xr6:coauthVersionMax="47" xr10:uidLastSave="{00000000-0000-0000-0000-000000000000}"/>
  <bookViews>
    <workbookView xWindow="-120" yWindow="-120" windowWidth="20730" windowHeight="11160" tabRatio="845" firstSheet="4" activeTab="6" xr2:uid="{00000000-000D-0000-FFFF-FFFF00000000}"/>
  </bookViews>
  <sheets>
    <sheet name="Finanzhaushalt" sheetId="2" r:id="rId1"/>
    <sheet name="Teilfinanzhaushalt" sheetId="10" r:id="rId2"/>
    <sheet name="Ergebnishaushalt" sheetId="13" r:id="rId3"/>
    <sheet name="Teilergebnishaushalt - Neu" sheetId="18" r:id="rId4"/>
    <sheet name="Kalkulation Studierende" sheetId="1" r:id="rId5"/>
    <sheet name="ext Projekte" sheetId="4" r:id="rId6"/>
    <sheet name="Referate" sheetId="3" r:id="rId7"/>
    <sheet name="Referentinnenplan" sheetId="16" r:id="rId8"/>
    <sheet name="Stellenplan" sheetId="6" r:id="rId9"/>
    <sheet name="Investitionsplan" sheetId="17" r:id="rId10"/>
    <sheet name="Teilergebnishaushalt" sheetId="12" r:id="rId11"/>
  </sheets>
  <externalReferences>
    <externalReference r:id="rId12"/>
  </externalReferences>
  <definedNames>
    <definedName name="Print_Area" localSheetId="5">'ext Projekte'!$A$1:$F$19</definedName>
    <definedName name="Print_Area" localSheetId="0">Finanzhaushalt!$A$1:$D$24</definedName>
    <definedName name="Print_Area" localSheetId="10">Teilergebnishaushalt!$A$2:$D$692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3" l="1"/>
  <c r="E31" i="18" l="1"/>
  <c r="G31" i="18"/>
  <c r="H31" i="18"/>
  <c r="J31" i="18"/>
  <c r="K31" i="18"/>
  <c r="N31" i="18"/>
  <c r="B12" i="4" l="1"/>
  <c r="B14" i="4"/>
  <c r="C7" i="16"/>
  <c r="C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27" i="16"/>
  <c r="B14" i="1" l="1"/>
  <c r="C18" i="1" l="1"/>
  <c r="B14" i="3" l="1"/>
  <c r="D479" i="12" l="1"/>
  <c r="D32" i="13" l="1"/>
  <c r="D33" i="13"/>
  <c r="N9" i="18"/>
  <c r="N10" i="18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3" i="18"/>
  <c r="N34" i="18"/>
  <c r="N35" i="18"/>
  <c r="N36" i="18"/>
  <c r="N37" i="18"/>
  <c r="N38" i="18"/>
  <c r="N39" i="18"/>
  <c r="N40" i="18"/>
  <c r="N41" i="18"/>
  <c r="N42" i="18"/>
  <c r="N43" i="18"/>
  <c r="N44" i="18"/>
  <c r="N45" i="18"/>
  <c r="N46" i="18"/>
  <c r="N47" i="18"/>
  <c r="N48" i="18"/>
  <c r="N49" i="18"/>
  <c r="N50" i="18"/>
  <c r="N51" i="18"/>
  <c r="N52" i="18"/>
  <c r="N53" i="18"/>
  <c r="N8" i="18"/>
  <c r="E15" i="13"/>
  <c r="E16" i="13"/>
  <c r="E18" i="13"/>
  <c r="E20" i="13"/>
  <c r="E21" i="13"/>
  <c r="E8" i="13"/>
  <c r="E11" i="13" s="1"/>
  <c r="E35" i="13"/>
  <c r="E27" i="13"/>
  <c r="E26" i="13"/>
  <c r="E28" i="13" s="1"/>
  <c r="E23" i="13" l="1"/>
  <c r="D35" i="13"/>
  <c r="E24" i="13"/>
  <c r="E30" i="13" s="1"/>
  <c r="E37" i="13" s="1"/>
  <c r="D321" i="12" l="1"/>
  <c r="C9" i="1" l="1"/>
  <c r="C8" i="1"/>
  <c r="D18" i="1" s="1"/>
  <c r="D31" i="12" l="1"/>
  <c r="C19" i="1"/>
  <c r="B28" i="16" l="1"/>
  <c r="B9" i="3"/>
  <c r="F35" i="13" l="1"/>
  <c r="F33" i="13" l="1"/>
  <c r="F32" i="13"/>
  <c r="D263" i="12" l="1"/>
  <c r="B10" i="4" l="1"/>
  <c r="B8" i="4"/>
  <c r="B9" i="4"/>
  <c r="K49" i="18"/>
  <c r="J49" i="18"/>
  <c r="M52" i="18"/>
  <c r="O52" i="18" s="1"/>
  <c r="M50" i="18"/>
  <c r="O50" i="18" s="1"/>
  <c r="K21" i="18"/>
  <c r="J21" i="18"/>
  <c r="L51" i="18"/>
  <c r="L48" i="18"/>
  <c r="K53" i="18"/>
  <c r="K52" i="18"/>
  <c r="K51" i="18"/>
  <c r="K50" i="18"/>
  <c r="K48" i="18"/>
  <c r="K47" i="18"/>
  <c r="K46" i="18"/>
  <c r="K45" i="18"/>
  <c r="K44" i="18"/>
  <c r="K43" i="18"/>
  <c r="K42" i="18"/>
  <c r="K41" i="18"/>
  <c r="K40" i="18"/>
  <c r="K39" i="18"/>
  <c r="K38" i="18"/>
  <c r="K37" i="18"/>
  <c r="K36" i="18"/>
  <c r="K35" i="18"/>
  <c r="K34" i="18"/>
  <c r="K33" i="18"/>
  <c r="K30" i="18"/>
  <c r="K29" i="18"/>
  <c r="K28" i="18"/>
  <c r="K27" i="18"/>
  <c r="K26" i="18"/>
  <c r="K25" i="18"/>
  <c r="K23" i="18"/>
  <c r="K22" i="18"/>
  <c r="K20" i="18"/>
  <c r="K19" i="18"/>
  <c r="K18" i="18"/>
  <c r="K17" i="18"/>
  <c r="J18" i="18"/>
  <c r="J19" i="18"/>
  <c r="J20" i="18"/>
  <c r="J22" i="18"/>
  <c r="J23" i="18"/>
  <c r="J24" i="18"/>
  <c r="J25" i="18"/>
  <c r="J26" i="18"/>
  <c r="J27" i="18"/>
  <c r="J28" i="18"/>
  <c r="J29" i="18"/>
  <c r="J30" i="18"/>
  <c r="J33" i="18"/>
  <c r="J34" i="18"/>
  <c r="J35" i="18"/>
  <c r="J36" i="18"/>
  <c r="J37" i="18"/>
  <c r="J38" i="18"/>
  <c r="J39" i="18"/>
  <c r="J40" i="18"/>
  <c r="J41" i="18"/>
  <c r="J42" i="18"/>
  <c r="J43" i="18"/>
  <c r="J44" i="18"/>
  <c r="J45" i="18"/>
  <c r="J46" i="18"/>
  <c r="J47" i="18"/>
  <c r="J48" i="18"/>
  <c r="J50" i="18"/>
  <c r="J51" i="18"/>
  <c r="J53" i="18"/>
  <c r="J52" i="18"/>
  <c r="J17" i="18"/>
  <c r="I52" i="18"/>
  <c r="I50" i="18"/>
  <c r="H53" i="18"/>
  <c r="H48" i="18"/>
  <c r="H47" i="18"/>
  <c r="H46" i="18"/>
  <c r="H44" i="18"/>
  <c r="H40" i="18"/>
  <c r="H30" i="18"/>
  <c r="H28" i="18"/>
  <c r="H27" i="18"/>
  <c r="H25" i="18"/>
  <c r="H24" i="18"/>
  <c r="H23" i="18"/>
  <c r="G53" i="18"/>
  <c r="G48" i="18"/>
  <c r="G47" i="18"/>
  <c r="G46" i="18"/>
  <c r="G44" i="18"/>
  <c r="G43" i="18"/>
  <c r="G42" i="18"/>
  <c r="G41" i="18"/>
  <c r="G40" i="18"/>
  <c r="G39" i="18"/>
  <c r="G38" i="18"/>
  <c r="G37" i="18"/>
  <c r="G36" i="18"/>
  <c r="G35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E53" i="18"/>
  <c r="D53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D52" i="18"/>
  <c r="D51" i="18"/>
  <c r="D50" i="18"/>
  <c r="C49" i="18"/>
  <c r="A49" i="18"/>
  <c r="B49" i="18"/>
  <c r="D49" i="18"/>
  <c r="B48" i="18"/>
  <c r="C48" i="18"/>
  <c r="D48" i="18"/>
  <c r="D47" i="18"/>
  <c r="D46" i="18"/>
  <c r="D45" i="18"/>
  <c r="D44" i="18"/>
  <c r="C44" i="18"/>
  <c r="B44" i="18"/>
  <c r="D43" i="18"/>
  <c r="D42" i="18"/>
  <c r="D41" i="18"/>
  <c r="D40" i="18"/>
  <c r="D39" i="18"/>
  <c r="D38" i="18"/>
  <c r="D37" i="18"/>
  <c r="D36" i="18"/>
  <c r="D35" i="18"/>
  <c r="D34" i="18"/>
  <c r="C34" i="18"/>
  <c r="B34" i="18"/>
  <c r="D33" i="18"/>
  <c r="C33" i="18"/>
  <c r="D31" i="18"/>
  <c r="C31" i="18"/>
  <c r="C30" i="18"/>
  <c r="B30" i="18"/>
  <c r="D30" i="18"/>
  <c r="D29" i="18"/>
  <c r="D28" i="18"/>
  <c r="D27" i="18"/>
  <c r="C26" i="18"/>
  <c r="B26" i="18"/>
  <c r="D26" i="18"/>
  <c r="C25" i="18"/>
  <c r="B25" i="18"/>
  <c r="D25" i="18"/>
  <c r="D24" i="18"/>
  <c r="D23" i="18"/>
  <c r="D22" i="18"/>
  <c r="C22" i="18"/>
  <c r="B22" i="18"/>
  <c r="D20" i="18"/>
  <c r="D19" i="18"/>
  <c r="D18" i="18"/>
  <c r="D17" i="18"/>
  <c r="K16" i="18"/>
  <c r="J16" i="18"/>
  <c r="G16" i="18"/>
  <c r="E16" i="18"/>
  <c r="D16" i="18"/>
  <c r="K15" i="18"/>
  <c r="J15" i="18"/>
  <c r="G15" i="18"/>
  <c r="E15" i="18"/>
  <c r="D15" i="18"/>
  <c r="K14" i="18"/>
  <c r="J14" i="18"/>
  <c r="G14" i="18"/>
  <c r="E14" i="18"/>
  <c r="D14" i="18"/>
  <c r="K13" i="18"/>
  <c r="J13" i="18"/>
  <c r="G13" i="18"/>
  <c r="E13" i="18"/>
  <c r="D13" i="18"/>
  <c r="K12" i="18"/>
  <c r="J12" i="18"/>
  <c r="G12" i="18"/>
  <c r="E12" i="18"/>
  <c r="D12" i="18"/>
  <c r="A8" i="18"/>
  <c r="K11" i="18"/>
  <c r="J11" i="18"/>
  <c r="G11" i="18"/>
  <c r="E11" i="18"/>
  <c r="D11" i="18"/>
  <c r="J10" i="18"/>
  <c r="G10" i="18"/>
  <c r="E10" i="18"/>
  <c r="D10" i="18"/>
  <c r="C10" i="18"/>
  <c r="B10" i="18"/>
  <c r="K9" i="18"/>
  <c r="J9" i="18"/>
  <c r="H9" i="18"/>
  <c r="G9" i="18"/>
  <c r="E9" i="18"/>
  <c r="D9" i="18"/>
  <c r="C9" i="18"/>
  <c r="B9" i="18"/>
  <c r="J8" i="18"/>
  <c r="K8" i="18"/>
  <c r="E8" i="18"/>
  <c r="D8" i="18"/>
  <c r="C8" i="18"/>
  <c r="B8" i="18"/>
  <c r="D15" i="12"/>
  <c r="D6" i="13" s="1"/>
  <c r="F6" i="13" s="1"/>
  <c r="D674" i="12"/>
  <c r="L53" i="18" s="1"/>
  <c r="D671" i="12"/>
  <c r="I53" i="18" s="1"/>
  <c r="D507" i="12"/>
  <c r="D508" i="12" s="1"/>
  <c r="I42" i="18" s="1"/>
  <c r="D511" i="12"/>
  <c r="L42" i="18" s="1"/>
  <c r="G8" i="18" l="1"/>
  <c r="J55" i="18"/>
  <c r="H42" i="18"/>
  <c r="D675" i="12"/>
  <c r="M53" i="18" s="1"/>
  <c r="O53" i="18" s="1"/>
  <c r="D512" i="12"/>
  <c r="M42" i="18" s="1"/>
  <c r="O42" i="18" s="1"/>
  <c r="D493" i="12" l="1"/>
  <c r="H41" i="18" s="1"/>
  <c r="C19" i="3"/>
  <c r="D22" i="3"/>
  <c r="B22" i="3" l="1"/>
  <c r="C22" i="3"/>
  <c r="D221" i="12" l="1"/>
  <c r="D222" i="12" l="1"/>
  <c r="I22" i="18" s="1"/>
  <c r="H22" i="18"/>
  <c r="C7" i="1"/>
  <c r="B12" i="17"/>
  <c r="C12" i="17"/>
  <c r="D12" i="17"/>
  <c r="D20" i="13" l="1"/>
  <c r="F20" i="13" s="1"/>
  <c r="H45" i="18"/>
  <c r="D9" i="13"/>
  <c r="G45" i="18"/>
  <c r="C28" i="16"/>
  <c r="H26" i="18"/>
  <c r="D378" i="12" l="1"/>
  <c r="H29" i="18"/>
  <c r="D8" i="13" l="1"/>
  <c r="F8" i="13" s="1"/>
  <c r="G33" i="18"/>
  <c r="D9" i="10"/>
  <c r="D11" i="10" s="1"/>
  <c r="D7" i="13" l="1"/>
  <c r="F7" i="13" s="1"/>
  <c r="D379" i="12"/>
  <c r="D280" i="12"/>
  <c r="I26" i="18" s="1"/>
  <c r="D18" i="13" l="1"/>
  <c r="F18" i="13" s="1"/>
  <c r="H33" i="18"/>
  <c r="D74" i="12"/>
  <c r="D87" i="12"/>
  <c r="D100" i="12"/>
  <c r="D113" i="12"/>
  <c r="D126" i="12"/>
  <c r="D139" i="12"/>
  <c r="D152" i="12"/>
  <c r="D165" i="12"/>
  <c r="D205" i="12"/>
  <c r="D178" i="12"/>
  <c r="D191" i="12"/>
  <c r="D555" i="12"/>
  <c r="L45" i="18" s="1"/>
  <c r="D552" i="12"/>
  <c r="I45" i="18" s="1"/>
  <c r="D27" i="13"/>
  <c r="F27" i="13" s="1"/>
  <c r="D195" i="12"/>
  <c r="L20" i="18" s="1"/>
  <c r="D182" i="12"/>
  <c r="L19" i="18" s="1"/>
  <c r="D17" i="1"/>
  <c r="C17" i="1"/>
  <c r="C22" i="1" s="1"/>
  <c r="D252" i="12"/>
  <c r="G17" i="1"/>
  <c r="H17" i="1"/>
  <c r="D12" i="10"/>
  <c r="D10" i="10"/>
  <c r="D521" i="12"/>
  <c r="H43" i="18" s="1"/>
  <c r="D494" i="12"/>
  <c r="I41" i="18" s="1"/>
  <c r="D497" i="12"/>
  <c r="L41" i="18" s="1"/>
  <c r="D538" i="12"/>
  <c r="I44" i="18" s="1"/>
  <c r="H18" i="1"/>
  <c r="D26" i="13"/>
  <c r="F26" i="13" s="1"/>
  <c r="D11" i="2"/>
  <c r="D12" i="2" s="1"/>
  <c r="D64" i="12"/>
  <c r="D618" i="12"/>
  <c r="L49" i="18" s="1"/>
  <c r="D104" i="12"/>
  <c r="L13" i="18" s="1"/>
  <c r="D209" i="12"/>
  <c r="L21" i="18" s="1"/>
  <c r="D156" i="12"/>
  <c r="L17" i="18" s="1"/>
  <c r="D117" i="12"/>
  <c r="L14" i="18" s="1"/>
  <c r="D91" i="12"/>
  <c r="L12" i="18" s="1"/>
  <c r="D78" i="12"/>
  <c r="L11" i="18" s="1"/>
  <c r="D130" i="12"/>
  <c r="L15" i="18" s="1"/>
  <c r="D143" i="12"/>
  <c r="L16" i="18" s="1"/>
  <c r="D169" i="12"/>
  <c r="L18" i="18" s="1"/>
  <c r="D17" i="13"/>
  <c r="F17" i="13" s="1"/>
  <c r="D16" i="13"/>
  <c r="F16" i="13" s="1"/>
  <c r="F9" i="6"/>
  <c r="F10" i="6" s="1"/>
  <c r="H10" i="6"/>
  <c r="D236" i="12"/>
  <c r="I23" i="18" s="1"/>
  <c r="D239" i="12"/>
  <c r="L23" i="18" s="1"/>
  <c r="D25" i="12"/>
  <c r="H8" i="18" s="1"/>
  <c r="D29" i="12"/>
  <c r="D33" i="12"/>
  <c r="L8" i="18" s="1"/>
  <c r="D46" i="12"/>
  <c r="I9" i="18" s="1"/>
  <c r="D49" i="12"/>
  <c r="L9" i="18" s="1"/>
  <c r="D225" i="12"/>
  <c r="L22" i="18" s="1"/>
  <c r="D250" i="12"/>
  <c r="I24" i="18" s="1"/>
  <c r="D25" i="6"/>
  <c r="C25" i="6"/>
  <c r="F15" i="6"/>
  <c r="F25" i="6" s="1"/>
  <c r="E10" i="6"/>
  <c r="D10" i="6"/>
  <c r="C10" i="6"/>
  <c r="D18" i="4"/>
  <c r="C18" i="4"/>
  <c r="G18" i="1"/>
  <c r="F18" i="1"/>
  <c r="E18" i="1"/>
  <c r="F17" i="1"/>
  <c r="E17" i="1"/>
  <c r="D596" i="12"/>
  <c r="D583" i="12"/>
  <c r="L47" i="18" s="1"/>
  <c r="D580" i="12"/>
  <c r="I47" i="18" s="1"/>
  <c r="D569" i="12"/>
  <c r="L46" i="18" s="1"/>
  <c r="D566" i="12"/>
  <c r="I46" i="18" s="1"/>
  <c r="D541" i="12"/>
  <c r="L44" i="18" s="1"/>
  <c r="D525" i="12"/>
  <c r="L43" i="18" s="1"/>
  <c r="D483" i="12"/>
  <c r="L40" i="18" s="1"/>
  <c r="D480" i="12"/>
  <c r="I40" i="18" s="1"/>
  <c r="D469" i="12"/>
  <c r="L39" i="18" s="1"/>
  <c r="D465" i="12"/>
  <c r="D455" i="12"/>
  <c r="L38" i="18" s="1"/>
  <c r="D451" i="12"/>
  <c r="D441" i="12"/>
  <c r="L37" i="18" s="1"/>
  <c r="D437" i="12"/>
  <c r="D427" i="12"/>
  <c r="L36" i="18" s="1"/>
  <c r="D423" i="12"/>
  <c r="D413" i="12"/>
  <c r="L35" i="18" s="1"/>
  <c r="D409" i="12"/>
  <c r="D399" i="12"/>
  <c r="L34" i="18" s="1"/>
  <c r="D383" i="12"/>
  <c r="L33" i="18" s="1"/>
  <c r="D380" i="12"/>
  <c r="I33" i="18" s="1"/>
  <c r="D369" i="12"/>
  <c r="D366" i="12"/>
  <c r="D355" i="12"/>
  <c r="L31" i="18" s="1"/>
  <c r="D352" i="12"/>
  <c r="I31" i="18" s="1"/>
  <c r="D341" i="12"/>
  <c r="L30" i="18" s="1"/>
  <c r="D338" i="12"/>
  <c r="I30" i="18" s="1"/>
  <c r="D325" i="12"/>
  <c r="L29" i="18" s="1"/>
  <c r="D322" i="12"/>
  <c r="I29" i="18" s="1"/>
  <c r="D311" i="12"/>
  <c r="L28" i="18" s="1"/>
  <c r="D308" i="12"/>
  <c r="I28" i="18" s="1"/>
  <c r="D297" i="12"/>
  <c r="L27" i="18" s="1"/>
  <c r="D294" i="12"/>
  <c r="I27" i="18" s="1"/>
  <c r="D283" i="12"/>
  <c r="D267" i="12"/>
  <c r="L25" i="18" s="1"/>
  <c r="D264" i="12"/>
  <c r="I25" i="18" s="1"/>
  <c r="D21" i="13"/>
  <c r="F21" i="13" s="1"/>
  <c r="D13" i="13"/>
  <c r="D20" i="10"/>
  <c r="D16" i="10"/>
  <c r="D18" i="2"/>
  <c r="D179" i="12" l="1"/>
  <c r="I19" i="18" s="1"/>
  <c r="H19" i="18"/>
  <c r="D600" i="12"/>
  <c r="M48" i="18" s="1"/>
  <c r="O48" i="18" s="1"/>
  <c r="I48" i="18"/>
  <c r="D284" i="12"/>
  <c r="M26" i="18" s="1"/>
  <c r="O26" i="18" s="1"/>
  <c r="L26" i="18"/>
  <c r="D15" i="13"/>
  <c r="F15" i="13" s="1"/>
  <c r="K24" i="18"/>
  <c r="D101" i="12"/>
  <c r="I13" i="18" s="1"/>
  <c r="H13" i="18"/>
  <c r="D6" i="2"/>
  <c r="F13" i="13"/>
  <c r="D65" i="12"/>
  <c r="L10" i="18" s="1"/>
  <c r="K10" i="18"/>
  <c r="D153" i="12"/>
  <c r="I17" i="18" s="1"/>
  <c r="H17" i="18"/>
  <c r="D140" i="12"/>
  <c r="I16" i="18" s="1"/>
  <c r="H16" i="18"/>
  <c r="D114" i="12"/>
  <c r="H14" i="18"/>
  <c r="D166" i="12"/>
  <c r="I18" i="18" s="1"/>
  <c r="H18" i="18"/>
  <c r="D192" i="12"/>
  <c r="I20" i="18" s="1"/>
  <c r="H20" i="18"/>
  <c r="D88" i="12"/>
  <c r="I12" i="18" s="1"/>
  <c r="H12" i="18"/>
  <c r="D127" i="12"/>
  <c r="I15" i="18" s="1"/>
  <c r="H15" i="18"/>
  <c r="D206" i="12"/>
  <c r="I21" i="18" s="1"/>
  <c r="H21" i="18"/>
  <c r="D75" i="12"/>
  <c r="I11" i="18" s="1"/>
  <c r="H11" i="18"/>
  <c r="D438" i="12"/>
  <c r="I37" i="18" s="1"/>
  <c r="H37" i="18"/>
  <c r="D466" i="12"/>
  <c r="I39" i="18" s="1"/>
  <c r="H39" i="18"/>
  <c r="D452" i="12"/>
  <c r="I38" i="18" s="1"/>
  <c r="H38" i="18"/>
  <c r="D424" i="12"/>
  <c r="I36" i="18" s="1"/>
  <c r="H36" i="18"/>
  <c r="D410" i="12"/>
  <c r="I35" i="18" s="1"/>
  <c r="H35" i="18"/>
  <c r="D356" i="12"/>
  <c r="M31" i="18" s="1"/>
  <c r="O31" i="18" s="1"/>
  <c r="D253" i="12"/>
  <c r="D414" i="12"/>
  <c r="M35" i="18" s="1"/>
  <c r="O35" i="18" s="1"/>
  <c r="D456" i="12"/>
  <c r="M38" i="18" s="1"/>
  <c r="O38" i="18" s="1"/>
  <c r="D542" i="12"/>
  <c r="M44" i="18" s="1"/>
  <c r="O44" i="18" s="1"/>
  <c r="D470" i="12"/>
  <c r="M39" i="18" s="1"/>
  <c r="O39" i="18" s="1"/>
  <c r="D570" i="12"/>
  <c r="M46" i="18" s="1"/>
  <c r="O46" i="18" s="1"/>
  <c r="D183" i="12"/>
  <c r="M19" i="18" s="1"/>
  <c r="O19" i="18" s="1"/>
  <c r="D28" i="13"/>
  <c r="F28" i="13" s="1"/>
  <c r="D342" i="12"/>
  <c r="M30" i="18" s="1"/>
  <c r="O30" i="18" s="1"/>
  <c r="D26" i="12"/>
  <c r="D30" i="12" s="1"/>
  <c r="D498" i="12"/>
  <c r="M41" i="18" s="1"/>
  <c r="O41" i="18" s="1"/>
  <c r="D298" i="12"/>
  <c r="M27" i="18" s="1"/>
  <c r="O27" i="18" s="1"/>
  <c r="D268" i="12"/>
  <c r="M25" i="18" s="1"/>
  <c r="O25" i="18" s="1"/>
  <c r="D312" i="12"/>
  <c r="M28" i="18" s="1"/>
  <c r="O28" i="18" s="1"/>
  <c r="D384" i="12"/>
  <c r="M33" i="18" s="1"/>
  <c r="O33" i="18" s="1"/>
  <c r="D556" i="12"/>
  <c r="M45" i="18" s="1"/>
  <c r="O45" i="18" s="1"/>
  <c r="D92" i="12"/>
  <c r="M12" i="18" s="1"/>
  <c r="O12" i="18" s="1"/>
  <c r="D326" i="12"/>
  <c r="M29" i="18" s="1"/>
  <c r="O29" i="18" s="1"/>
  <c r="D370" i="12"/>
  <c r="D484" i="12"/>
  <c r="M40" i="18" s="1"/>
  <c r="O40" i="18" s="1"/>
  <c r="D584" i="12"/>
  <c r="M47" i="18" s="1"/>
  <c r="O47" i="18" s="1"/>
  <c r="D50" i="12"/>
  <c r="M9" i="18" s="1"/>
  <c r="O9" i="18" s="1"/>
  <c r="D240" i="12"/>
  <c r="M23" i="18" s="1"/>
  <c r="O23" i="18" s="1"/>
  <c r="D22" i="1"/>
  <c r="D612" i="12" s="1"/>
  <c r="D144" i="12"/>
  <c r="M16" i="18" s="1"/>
  <c r="O16" i="18" s="1"/>
  <c r="D13" i="10"/>
  <c r="D17" i="10" s="1"/>
  <c r="D21" i="10" s="1"/>
  <c r="D522" i="12"/>
  <c r="D226" i="12"/>
  <c r="M22" i="18" s="1"/>
  <c r="O22" i="18" s="1"/>
  <c r="D61" i="12"/>
  <c r="G9" i="6"/>
  <c r="G10" i="6" s="1"/>
  <c r="D12" i="13"/>
  <c r="F12" i="13" s="1"/>
  <c r="G15" i="6"/>
  <c r="D105" i="12"/>
  <c r="M13" i="18" s="1"/>
  <c r="O13" i="18" s="1"/>
  <c r="D442" i="12" l="1"/>
  <c r="M37" i="18" s="1"/>
  <c r="O37" i="18" s="1"/>
  <c r="D428" i="12"/>
  <c r="M36" i="18" s="1"/>
  <c r="O36" i="18" s="1"/>
  <c r="K55" i="18"/>
  <c r="D254" i="12"/>
  <c r="M24" i="18" s="1"/>
  <c r="O24" i="18" s="1"/>
  <c r="L24" i="18"/>
  <c r="D79" i="12"/>
  <c r="M11" i="18" s="1"/>
  <c r="O11" i="18" s="1"/>
  <c r="D34" i="12"/>
  <c r="I8" i="18"/>
  <c r="D157" i="12"/>
  <c r="M17" i="18" s="1"/>
  <c r="O17" i="18" s="1"/>
  <c r="D131" i="12"/>
  <c r="M15" i="18" s="1"/>
  <c r="O15" i="18" s="1"/>
  <c r="M8" i="18"/>
  <c r="O8" i="18" s="1"/>
  <c r="D210" i="12"/>
  <c r="M21" i="18" s="1"/>
  <c r="O21" i="18" s="1"/>
  <c r="I14" i="18"/>
  <c r="D118" i="12"/>
  <c r="M14" i="18" s="1"/>
  <c r="O14" i="18" s="1"/>
  <c r="D170" i="12"/>
  <c r="M18" i="18" s="1"/>
  <c r="O18" i="18" s="1"/>
  <c r="D196" i="12"/>
  <c r="M20" i="18" s="1"/>
  <c r="O20" i="18" s="1"/>
  <c r="H10" i="18"/>
  <c r="D62" i="12"/>
  <c r="D14" i="13" s="1"/>
  <c r="D526" i="12"/>
  <c r="M43" i="18" s="1"/>
  <c r="O43" i="18" s="1"/>
  <c r="I43" i="18"/>
  <c r="D610" i="12"/>
  <c r="F14" i="13" l="1"/>
  <c r="I10" i="18"/>
  <c r="D615" i="12"/>
  <c r="D66" i="12"/>
  <c r="M10" i="18" s="1"/>
  <c r="O10" i="18" s="1"/>
  <c r="D619" i="12" l="1"/>
  <c r="M49" i="18" s="1"/>
  <c r="O49" i="18" s="1"/>
  <c r="I49" i="18"/>
  <c r="F19" i="1"/>
  <c r="F22" i="1" s="1"/>
  <c r="E19" i="1"/>
  <c r="E22" i="1" s="1"/>
  <c r="H19" i="1"/>
  <c r="H22" i="1" s="1"/>
  <c r="D655" i="12" s="1"/>
  <c r="G52" i="18" s="1"/>
  <c r="D19" i="1"/>
  <c r="D611" i="12" s="1"/>
  <c r="G19" i="1"/>
  <c r="G22" i="1" s="1"/>
  <c r="D394" i="12" s="1"/>
  <c r="D627" i="12" l="1"/>
  <c r="G50" i="18" s="1"/>
  <c r="D628" i="12"/>
  <c r="H50" i="18" s="1"/>
  <c r="B13" i="4"/>
  <c r="B18" i="4" s="1"/>
  <c r="G49" i="18"/>
  <c r="D641" i="12"/>
  <c r="D642" i="12"/>
  <c r="H51" i="18" s="1"/>
  <c r="G34" i="18"/>
  <c r="D656" i="12"/>
  <c r="H52" i="18" s="1"/>
  <c r="D395" i="12"/>
  <c r="D614" i="12"/>
  <c r="D22" i="13" l="1"/>
  <c r="D5" i="13"/>
  <c r="F5" i="13" s="1"/>
  <c r="F22" i="13"/>
  <c r="D629" i="12"/>
  <c r="D633" i="12" s="1"/>
  <c r="L50" i="18" s="1"/>
  <c r="D657" i="12"/>
  <c r="D661" i="12" s="1"/>
  <c r="L52" i="18" s="1"/>
  <c r="H49" i="18"/>
  <c r="G51" i="18"/>
  <c r="G55" i="18" s="1"/>
  <c r="D643" i="12"/>
  <c r="D19" i="13"/>
  <c r="F19" i="13" s="1"/>
  <c r="H34" i="18"/>
  <c r="D396" i="12"/>
  <c r="D10" i="13"/>
  <c r="F10" i="13" s="1"/>
  <c r="L55" i="18" l="1"/>
  <c r="H55" i="18"/>
  <c r="D647" i="12"/>
  <c r="M51" i="18" s="1"/>
  <c r="O51" i="18" s="1"/>
  <c r="I51" i="18"/>
  <c r="D400" i="12"/>
  <c r="M34" i="18" s="1"/>
  <c r="O34" i="18" s="1"/>
  <c r="I34" i="18"/>
  <c r="D11" i="13"/>
  <c r="F11" i="13" s="1"/>
  <c r="D23" i="13"/>
  <c r="F23" i="13" s="1"/>
  <c r="I55" i="18" l="1"/>
  <c r="D24" i="13"/>
  <c r="F24" i="13" s="1"/>
  <c r="M55" i="18"/>
  <c r="D30" i="13" l="1"/>
  <c r="D37" i="13" s="1"/>
  <c r="D5" i="2"/>
  <c r="D7" i="2" s="1"/>
  <c r="D8" i="2" s="1"/>
  <c r="D14" i="2" s="1"/>
  <c r="D20" i="2" l="1"/>
  <c r="D23" i="2" s="1"/>
  <c r="F37" i="13"/>
  <c r="F30" i="13"/>
</calcChain>
</file>

<file path=xl/sharedStrings.xml><?xml version="1.0" encoding="utf-8"?>
<sst xmlns="http://schemas.openxmlformats.org/spreadsheetml/2006/main" count="7649" uniqueCount="332">
  <si>
    <t>Kostengruppe</t>
  </si>
  <si>
    <t>Bezeichnung</t>
  </si>
  <si>
    <t>Ansatz des Haushaltsjahres</t>
  </si>
  <si>
    <t>Ergebnis der laufenden Verwaltungstätigkeit</t>
  </si>
  <si>
    <t>+</t>
  </si>
  <si>
    <t>Abschreibungen</t>
  </si>
  <si>
    <t>=</t>
  </si>
  <si>
    <t>Zahlungsmittelfluss aus laufender Verwaltungstätigkeit</t>
  </si>
  <si>
    <t>Saldo aus laufender Verwaltungstätigkeit</t>
  </si>
  <si>
    <t>Einzahlungen für Investitionstätigkeiten</t>
  </si>
  <si>
    <t>-</t>
  </si>
  <si>
    <t>Auszahlungen für Investitionstätigkeiten</t>
  </si>
  <si>
    <t>Saldo aus Investitionstätigkeit</t>
  </si>
  <si>
    <t>Finanzmittelüberschüss/-fehlbetrag</t>
  </si>
  <si>
    <t>Aufnahme von Darlehen</t>
  </si>
  <si>
    <t>Tilgung von Darlehen</t>
  </si>
  <si>
    <t>Saldo aus Finanzierungstätigkeit</t>
  </si>
  <si>
    <t>Änderung des Bestandes an eigenen Finanzmitteln</t>
  </si>
  <si>
    <t>+/-</t>
  </si>
  <si>
    <t>Finanzmittelbestand zu Beginn des Haushaltsjahres</t>
  </si>
  <si>
    <t>Geplanter Zahlungsmittelbestand am Ende des Haushaltsjahres</t>
  </si>
  <si>
    <t>Kostenbereich</t>
  </si>
  <si>
    <t>Frei verfügbarer Haushalt Studierendenschaft</t>
  </si>
  <si>
    <t>Allgemeine Verwaltung</t>
  </si>
  <si>
    <t xml:space="preserve">Untergruppe </t>
  </si>
  <si>
    <t>Allg Verw</t>
  </si>
  <si>
    <t>Kostenstelle</t>
  </si>
  <si>
    <t>Nr</t>
  </si>
  <si>
    <t>Investitionen</t>
  </si>
  <si>
    <t>Ordentliche Erträge</t>
  </si>
  <si>
    <t>Ordentliche Aufwendungen</t>
  </si>
  <si>
    <t>Finanzerträge</t>
  </si>
  <si>
    <t>Zinsen und sonstige Finanzaufwendungen</t>
  </si>
  <si>
    <t>Finanzergebnis</t>
  </si>
  <si>
    <t>Ordentliches Ergebnis</t>
  </si>
  <si>
    <t>Außerordentliche Erträge</t>
  </si>
  <si>
    <t>Außerordentliche Aufwendungen</t>
  </si>
  <si>
    <t>Außerordentliches Ergebnis</t>
  </si>
  <si>
    <t>Jahresergebnis</t>
  </si>
  <si>
    <t>Semesterbeitrag</t>
  </si>
  <si>
    <t>Finanzmittel der Fachschaften</t>
  </si>
  <si>
    <t>Veranstaltungen</t>
  </si>
  <si>
    <t>Semestertickets</t>
  </si>
  <si>
    <t>Finanzmittel der AStA Referate</t>
  </si>
  <si>
    <t>Studierendenparlament</t>
  </si>
  <si>
    <t>Ausschüsse</t>
  </si>
  <si>
    <t>Externe Förderung</t>
  </si>
  <si>
    <t>Serviceleistungen</t>
  </si>
  <si>
    <t>Buchführung</t>
  </si>
  <si>
    <t>Abbau von Rücklagen nach §10 (2)</t>
  </si>
  <si>
    <t>Kostengruppe Allgemeine Verwaltung</t>
  </si>
  <si>
    <t>Einnahme THM Komp. Stelle Solifonds</t>
  </si>
  <si>
    <t>Einnahme STUWE Reinigungskraft</t>
  </si>
  <si>
    <t>Umsatzerlöse Büro</t>
  </si>
  <si>
    <t>Personalkosten</t>
  </si>
  <si>
    <t>Kommunikation &amp; IT-Dienstleistung</t>
  </si>
  <si>
    <t>Versich./Beiträge</t>
  </si>
  <si>
    <t>Bürobedarf &amp; Kopierer</t>
  </si>
  <si>
    <t>Medien</t>
  </si>
  <si>
    <t>Rechtsstreitigkeiten</t>
  </si>
  <si>
    <t>Mitgliedsbeiträge, inkl. Berufsgenossenschaft</t>
  </si>
  <si>
    <t>Wareneinsatz Büro</t>
  </si>
  <si>
    <t>Künstlersozialkasse</t>
  </si>
  <si>
    <t>Summe Ordentliche Aufwendungen</t>
  </si>
  <si>
    <t>Kostengruppe Abschreibungen</t>
  </si>
  <si>
    <t>Afa</t>
  </si>
  <si>
    <t>Erträge</t>
  </si>
  <si>
    <t>Aufwendungen</t>
  </si>
  <si>
    <t>Kostengruppe Finanzmittel der AStA Referate</t>
  </si>
  <si>
    <t xml:space="preserve"> </t>
  </si>
  <si>
    <t>AEASTA</t>
  </si>
  <si>
    <t>Aufwandsentschädigungen AStA</t>
  </si>
  <si>
    <t>Öff</t>
  </si>
  <si>
    <t>Referat für Öffentlichkeitsarbeit</t>
  </si>
  <si>
    <t>HoPo</t>
  </si>
  <si>
    <t>Referat für Hochschulpolitik</t>
  </si>
  <si>
    <t>PoBi</t>
  </si>
  <si>
    <t>Referat für politische Bildung</t>
  </si>
  <si>
    <t>WoSo</t>
  </si>
  <si>
    <t>Referat für Wohnen und Soziales</t>
  </si>
  <si>
    <t>Kul</t>
  </si>
  <si>
    <t>Referat für Kultur</t>
  </si>
  <si>
    <t>Koo</t>
  </si>
  <si>
    <t>Referat für Koordination</t>
  </si>
  <si>
    <t>Autonome Referate</t>
  </si>
  <si>
    <t>Kostengruppe Finanzmittel der Fachschaften</t>
  </si>
  <si>
    <t>Sperrvermerk</t>
  </si>
  <si>
    <t>FSK oder ab 1000€ / FS-Fahrt mit mehr als 9 Personen: Stupa/ ①</t>
  </si>
  <si>
    <t>FSK</t>
  </si>
  <si>
    <t>Fachschaftskonferenz</t>
  </si>
  <si>
    <t>alg BB</t>
  </si>
  <si>
    <t>Allgemeiner Bürobedarf der FS</t>
  </si>
  <si>
    <t>FB02</t>
  </si>
  <si>
    <t>FS Wirtschaftswissenschaften Förderverein</t>
  </si>
  <si>
    <t>Studierendenparlament (STUPA)</t>
  </si>
  <si>
    <t>STUPA</t>
  </si>
  <si>
    <t>Kostengruppe Ausschüsse</t>
  </si>
  <si>
    <t>WAS</t>
  </si>
  <si>
    <t>Wahlausschuss</t>
  </si>
  <si>
    <t>AERA</t>
  </si>
  <si>
    <t>Ältestenrat</t>
  </si>
  <si>
    <t>So STUPA AU</t>
  </si>
  <si>
    <t>Sonstige Ausschüsse</t>
  </si>
  <si>
    <t>RPA</t>
  </si>
  <si>
    <t>Rechnungsprüfungsausschuss</t>
  </si>
  <si>
    <t>Kostengruppe Veranstaltungen</t>
  </si>
  <si>
    <t>Gemeinkosten Partys</t>
  </si>
  <si>
    <t>GK Partys</t>
  </si>
  <si>
    <t>AStA-Veranstaltungen (VER-AStA)</t>
  </si>
  <si>
    <t>Party SoSe</t>
  </si>
  <si>
    <t>Party WiSe</t>
  </si>
  <si>
    <t>Party Wintersemester</t>
  </si>
  <si>
    <t>Fachschaftsveranstaltungen (VER-Fach)</t>
  </si>
  <si>
    <t>VER-Fach</t>
  </si>
  <si>
    <t>Fachschaftsveranstaltungen</t>
  </si>
  <si>
    <t>VetMed-Fasching</t>
  </si>
  <si>
    <t>Lehramtsfet</t>
  </si>
  <si>
    <t>Kostengruppe Externe Förderung</t>
  </si>
  <si>
    <t>Solifonds</t>
  </si>
  <si>
    <t>Mitgliedsbeitrag Solifonds</t>
  </si>
  <si>
    <t>Antragssume ab 500 Euro: Stupa</t>
  </si>
  <si>
    <t>Wildwasser</t>
  </si>
  <si>
    <t>Förderung Wildwasser e.V.</t>
  </si>
  <si>
    <t>Frauenhaus</t>
  </si>
  <si>
    <t>Förderung Frauenhaus</t>
  </si>
  <si>
    <t>Kobolde</t>
  </si>
  <si>
    <t>Förderung KiTa Kobolde e.V.</t>
  </si>
  <si>
    <t>Diskurs</t>
  </si>
  <si>
    <t>Förderung Diskurs Festival</t>
  </si>
  <si>
    <t>CSD Gießen</t>
  </si>
  <si>
    <t xml:space="preserve">Förderung CSD Gießen </t>
  </si>
  <si>
    <t>Angekommen</t>
  </si>
  <si>
    <t>Förderung Angekommen e.V.</t>
  </si>
  <si>
    <t>unvergesslich weiblich e.V.</t>
  </si>
  <si>
    <t>Sonstige</t>
  </si>
  <si>
    <t>Sonstige Förderungen</t>
  </si>
  <si>
    <t>Kostengruppe Serviceleistungen</t>
  </si>
  <si>
    <t>PB</t>
  </si>
  <si>
    <t>Psychologische Beratung</t>
  </si>
  <si>
    <t>RB</t>
  </si>
  <si>
    <t>Rechtsberatung</t>
  </si>
  <si>
    <t>BB</t>
  </si>
  <si>
    <t>Kostengruppe Finanzbuchhaltung</t>
  </si>
  <si>
    <t>Finanzreferat</t>
  </si>
  <si>
    <t xml:space="preserve"> Buchführung</t>
  </si>
  <si>
    <t>Kostengruppe Semestertickets</t>
  </si>
  <si>
    <t>Semestertickets (Sem-Tick)</t>
  </si>
  <si>
    <t>Sem tick</t>
  </si>
  <si>
    <t>Semesterticket ÖPNV</t>
  </si>
  <si>
    <t>Semesterticketbeiträge</t>
  </si>
  <si>
    <t>Semesterticketkosten</t>
  </si>
  <si>
    <t>Semesterticketrückerstattungen</t>
  </si>
  <si>
    <t>Theater</t>
  </si>
  <si>
    <t>Semesterticket Theater</t>
  </si>
  <si>
    <t>Freibad</t>
  </si>
  <si>
    <t>Semesterticket Freibad</t>
  </si>
  <si>
    <t>Semesterticket Fahrradverleihsystem</t>
  </si>
  <si>
    <t>Studierendenschaft</t>
  </si>
  <si>
    <t>Semesterticket</t>
  </si>
  <si>
    <t>Theaterticket</t>
  </si>
  <si>
    <t>Freibadflatrate</t>
  </si>
  <si>
    <t>Fahrradverleihsystem</t>
  </si>
  <si>
    <t>Anzahl Studierende</t>
  </si>
  <si>
    <t>Diskontfaktor Semester</t>
  </si>
  <si>
    <t>Summe Studierendenschaft</t>
  </si>
  <si>
    <t>Summe Semesterticket</t>
  </si>
  <si>
    <t>Summe Theaterticket</t>
  </si>
  <si>
    <t>Summe Fahrradverleihsystem</t>
  </si>
  <si>
    <t>xx</t>
  </si>
  <si>
    <t>Studierendenschaft der Justus-Liebig-Universität Gießen
- Körperschaft des öffentlichen Rechts -</t>
  </si>
  <si>
    <t>TITEL</t>
  </si>
  <si>
    <t>Ausgaben neu</t>
  </si>
  <si>
    <t>Einnahmen</t>
  </si>
  <si>
    <t>SPERRVERMERK</t>
  </si>
  <si>
    <t>DECKUNGSFÄHIGKEIT</t>
  </si>
  <si>
    <t>Externe Projekte</t>
  </si>
  <si>
    <t>Frauenhaus e.V.</t>
  </si>
  <si>
    <t>AStA, ab 500 €: StuPa</t>
  </si>
  <si>
    <t>gegenseitig, mit allen Titeln des Anhang 2</t>
  </si>
  <si>
    <t>Wildwasser e.V.</t>
  </si>
  <si>
    <t>Kobolde e.V.</t>
  </si>
  <si>
    <t>DISKURS Festival</t>
  </si>
  <si>
    <t>Angekommen e.V.</t>
  </si>
  <si>
    <t>Unvergesslich weiblich e.V</t>
  </si>
  <si>
    <t>Zweckungebundene Mittel</t>
  </si>
  <si>
    <t>GESAMTBETRAG</t>
  </si>
  <si>
    <t>TITEL
(Referat für…)</t>
  </si>
  <si>
    <t>EINNAHMEN</t>
  </si>
  <si>
    <t>Finanzmittel der AStA-Referate</t>
  </si>
  <si>
    <t>Hochschulpolitik</t>
  </si>
  <si>
    <t>Politische Bildung</t>
  </si>
  <si>
    <t>Autonome Referate (*)</t>
  </si>
  <si>
    <t xml:space="preserve">Kultur </t>
  </si>
  <si>
    <t xml:space="preserve">Koordination </t>
  </si>
  <si>
    <t>REFERAT</t>
  </si>
  <si>
    <t>UMFANG</t>
  </si>
  <si>
    <t>Monatliche AE</t>
  </si>
  <si>
    <t>Referat für Finanzen</t>
  </si>
  <si>
    <t>Referat für Infrastruktur und Verkehr</t>
  </si>
  <si>
    <t>Referat für Studierende mit Behinderung und chronisch Kranke</t>
  </si>
  <si>
    <t>Ausländische Studierendenvertretung</t>
  </si>
  <si>
    <t>Fachschaftenkonferenz</t>
  </si>
  <si>
    <t>Queer-feministisches Frauenreferat</t>
  </si>
  <si>
    <t>Familienreferat</t>
  </si>
  <si>
    <t>GESAMT</t>
  </si>
  <si>
    <t>Untergruppe</t>
  </si>
  <si>
    <t>Entgeltgruppe nach dem Tarifvertrag für den Öffentlichen Dienst des Landes Hessen</t>
  </si>
  <si>
    <t>Zahl der Stellen nach dem Stellenplan 2019</t>
  </si>
  <si>
    <t>Vermerke, Erläuterungen</t>
  </si>
  <si>
    <t>Vergütung</t>
  </si>
  <si>
    <t>Festangestellt</t>
  </si>
  <si>
    <t>①</t>
  </si>
  <si>
    <t>OffRef</t>
  </si>
  <si>
    <t>②③</t>
  </si>
  <si>
    <t>Infra</t>
  </si>
  <si>
    <t>Allg AStA</t>
  </si>
  <si>
    <t>Reinigungskraft: 6 Stunden die Woche mit 345€ im Monat plus Urlaubs-  und Weihnachtsgeld.</t>
  </si>
  <si>
    <t>②</t>
  </si>
  <si>
    <t>③</t>
  </si>
  <si>
    <t>Anzahl der Aushilfen können untereinander verschoben werden.</t>
  </si>
  <si>
    <t>Neuanschaffung IT für AStA-Büros</t>
  </si>
  <si>
    <t>Investitionen in Server</t>
  </si>
  <si>
    <t>Sonstige GWG</t>
  </si>
  <si>
    <t>Gesamt</t>
  </si>
  <si>
    <t>Referat für Ökologie und Klimagerechtigkeit</t>
  </si>
  <si>
    <t>Referat für Digitalisierung, Studium und Lehre</t>
  </si>
  <si>
    <t>Referat für Personalangelegenheiten</t>
  </si>
  <si>
    <t>Referat für Studentische Hilfskräfte</t>
  </si>
  <si>
    <t>Digitalisierung, Studium und Lehre</t>
  </si>
  <si>
    <t>FS WiWi</t>
  </si>
  <si>
    <t>BAFöG Beratung</t>
  </si>
  <si>
    <t>Lastenleihradsystem &amp; Fahrradreperaturstation</t>
  </si>
  <si>
    <t>Studierendenhaus</t>
  </si>
  <si>
    <t>Wise 21/22</t>
  </si>
  <si>
    <t>Summe für HH21</t>
  </si>
  <si>
    <t>Pysch. Beratung QSL-finanziert</t>
  </si>
  <si>
    <t>Übertrag Jahresüberschuss des Vorjahres laut FinO §5 (9)</t>
  </si>
  <si>
    <t>Referat für Antirassismus und Antifaschismus</t>
  </si>
  <si>
    <t>GESAMTBETRAG 2021</t>
  </si>
  <si>
    <t>Bi*-Schwulen-Trans*-Queer-Referat</t>
  </si>
  <si>
    <t>Antifaschismus &amp; Antidiskriminierung</t>
  </si>
  <si>
    <t>Ökologie &amp; Klimagerechtigkeit</t>
  </si>
  <si>
    <t>Öffentlichkeitsarbeit</t>
  </si>
  <si>
    <t>Wohnen &amp; Soziales</t>
  </si>
  <si>
    <t>Verkehr und Infrastruktur</t>
  </si>
  <si>
    <t>Theatermaschine der ATW Studierenden</t>
  </si>
  <si>
    <t>ATW-TM</t>
  </si>
  <si>
    <t>Theatermaschine der ATW-Studierenden</t>
  </si>
  <si>
    <t>Referat für Antifaschismus &amp; Antidiskriminierung</t>
  </si>
  <si>
    <t>DSL</t>
  </si>
  <si>
    <t>VerkInfr</t>
  </si>
  <si>
    <t>Referat für Verkehr &amp; Infrastruktur</t>
  </si>
  <si>
    <t>Oeko</t>
  </si>
  <si>
    <t>Referat für Ökologie &amp; Klimagerechtigkeit</t>
  </si>
  <si>
    <t xml:space="preserve">Sperrvermerk: Verkehrsreferat mit </t>
  </si>
  <si>
    <t>Rückerstattungsordnung  / StuPa überweist an Solifond e.V.</t>
  </si>
  <si>
    <t>Semesterticket Rückerstattungsfonds</t>
  </si>
  <si>
    <t>SemRueckFonds</t>
  </si>
  <si>
    <t xml:space="preserve">                                                                            Haushalt 2021 - Anhänge</t>
  </si>
  <si>
    <t xml:space="preserve">                                                                      Anhang 1: Berechnung der Semestertickets</t>
  </si>
  <si>
    <t>Studierendenschaft der Justsus-Liebig-Universität Gießen</t>
  </si>
  <si>
    <t xml:space="preserve">                                                                                                                                         Studierendenschaft der Justsus-Liebig-Universität Gießen</t>
  </si>
  <si>
    <t>Anhang 3: Budgets der AStA-Referate</t>
  </si>
  <si>
    <t>Anhang 4: Aufwandsentschädigung ehrenamtlicher Referent*innen im AStA</t>
  </si>
  <si>
    <t xml:space="preserve">                                                                                                                           Studierendenschaft der Justsus-Liebig-Universität Gießen</t>
  </si>
  <si>
    <t xml:space="preserve">                                                                      Anhang 2: Externe Förderung</t>
  </si>
  <si>
    <t xml:space="preserve"> Studierendenschaft der Justsus-Liebig-Universität Gießen</t>
  </si>
  <si>
    <t xml:space="preserve">                      Studierendenschaft der Justsus-Liebig-Universität Gießen</t>
  </si>
  <si>
    <t xml:space="preserve"> Anhang 5: Stellenplan für Mitarbeiter*innen &amp; Hilfskräfte</t>
  </si>
  <si>
    <t>Untergruppe / Jahr</t>
  </si>
  <si>
    <t>Aushilfen                            (In Stunden)</t>
  </si>
  <si>
    <t>Semester</t>
  </si>
  <si>
    <t>Außerordentlicher Haushalt</t>
  </si>
  <si>
    <t>Ordentlicher Haushalt</t>
  </si>
  <si>
    <t>Abkürzung</t>
  </si>
  <si>
    <t>AntiDis</t>
  </si>
  <si>
    <t>RadleihSys</t>
  </si>
  <si>
    <t>Erträge / €</t>
  </si>
  <si>
    <t>Aufwendungen / €</t>
  </si>
  <si>
    <t>Ordentliches Ergebnis / €</t>
  </si>
  <si>
    <t>Ergebnis /  €</t>
  </si>
  <si>
    <t>Jahresergebnis / €</t>
  </si>
  <si>
    <t>Kostenbereich / - Gruppe</t>
  </si>
  <si>
    <t>QPB</t>
  </si>
  <si>
    <t>Nr.</t>
  </si>
  <si>
    <t>Teilergebnishaushalt - Übersicht</t>
  </si>
  <si>
    <t>Name</t>
  </si>
  <si>
    <t>Finanzbuchhaltung</t>
  </si>
  <si>
    <t>Absoluter Haushalt 2021</t>
  </si>
  <si>
    <t>Vorjahresvergleich</t>
  </si>
  <si>
    <t>ΔJahresergebnis / €</t>
  </si>
  <si>
    <t>Teilergebnishaushalt - Kostengruppe Legende</t>
  </si>
  <si>
    <t>Vortrag Semesterticketbeiträge WiSe 21/22</t>
  </si>
  <si>
    <t>Personal</t>
  </si>
  <si>
    <t>Gesamtbudget 2022</t>
  </si>
  <si>
    <t>Haushalt 2022- Anhänge</t>
  </si>
  <si>
    <t>Haushalt 2022 - Anhänge</t>
  </si>
  <si>
    <t xml:space="preserve">                                                                            Haushalt 2022 - Anhänge</t>
  </si>
  <si>
    <t>Stellenplan A 2022 Mitarbeiter</t>
  </si>
  <si>
    <t>Aushilfen welche nach Bedarf angestellt werden und mit 12,22 € die Stunde bezahlt werden.</t>
  </si>
  <si>
    <t>Stellenplan B 2022 Aushilfen</t>
  </si>
  <si>
    <t>Arbeitnehmer zusammen 2022</t>
  </si>
  <si>
    <t>Zahl der am 01.10.2021 tatsächlich besetzten Stellen</t>
  </si>
  <si>
    <t>Zahl der Stellen nach dem Stellenplan 2022</t>
  </si>
  <si>
    <t>Zahl der am 01.10.2022 tatsächlich besetzten Stellen</t>
  </si>
  <si>
    <t xml:space="preserve"> Anhang 6: Mittelfristige Investitionsplanung</t>
  </si>
  <si>
    <t xml:space="preserve">                                                                                        Haushalt 2022 - Anhänge</t>
  </si>
  <si>
    <t>AUSGABEN 2022</t>
  </si>
  <si>
    <t>SoSe 22</t>
  </si>
  <si>
    <t>Teilergebnishaushalte 2022 (Alte Übersicht)</t>
  </si>
  <si>
    <t>HHansatz 2022</t>
  </si>
  <si>
    <t>Fibu2022</t>
  </si>
  <si>
    <t>Finanzbuchhaltung 2022</t>
  </si>
  <si>
    <t>Ergebnishaushalt  2022</t>
  </si>
  <si>
    <t>Haushalt 2022</t>
  </si>
  <si>
    <t>Absoluter Haushalt 2022</t>
  </si>
  <si>
    <t>Teilfinanzhaushalt  2022</t>
  </si>
  <si>
    <t>Finanzhaushalt  2022</t>
  </si>
  <si>
    <t>Referat für Öffentlichkeitsarbeit &amp; Layout</t>
  </si>
  <si>
    <t>Layout &amp; Design (in Öffentlichkeitsarbeit überführt)</t>
  </si>
  <si>
    <t>Wise 22/23</t>
  </si>
  <si>
    <t>Bemerkungen (Veränderung zum Haushalt 22)</t>
  </si>
  <si>
    <t>Stundensatz erhöht auf 12,-€ (Mindestlohn)</t>
  </si>
  <si>
    <t>Vgl. zum Haushalt 2022</t>
  </si>
  <si>
    <t>Δhaushalt</t>
  </si>
  <si>
    <t>Ansatz des Haushaltsjahres 2022</t>
  </si>
  <si>
    <t>Ansatz des Haushaltsjahres (Nachtrag)</t>
  </si>
  <si>
    <r>
      <t>Stellenumfang 1,0 entspricht 520</t>
    </r>
    <r>
      <rPr>
        <sz val="11"/>
        <color rgb="FFFF0000"/>
        <rFont val="Calibri"/>
        <family val="2"/>
        <scheme val="minor"/>
      </rPr>
      <t>,-</t>
    </r>
    <r>
      <rPr>
        <sz val="11"/>
        <color theme="1"/>
        <rFont val="Calibri"/>
        <family val="2"/>
        <scheme val="minor"/>
      </rPr>
      <t xml:space="preserve"> €/ Monat und einem Stundenrichtwert von 10 h/Woche</t>
    </r>
  </si>
  <si>
    <t>Partys  SoSem &amp; WiSem</t>
  </si>
  <si>
    <t xml:space="preserve"> Partys SoSem &amp; WiSem</t>
  </si>
  <si>
    <t>Area</t>
  </si>
  <si>
    <r>
      <t>(*) ABeR 500,- €, ASV 750,- €, AFR 500,- €, QFFR 2500,- €, AB*ST*QR 1700,- € , ARSHK 1250,- €</t>
    </r>
    <r>
      <rPr>
        <sz val="9"/>
        <color rgb="FFFF0000"/>
        <rFont val="Calibri"/>
        <family val="2"/>
        <scheme val="minor"/>
      </rPr>
      <t>,</t>
    </r>
    <r>
      <rPr>
        <i/>
        <sz val="9"/>
        <color rgb="FFFF0000"/>
        <rFont val="Calibri"/>
        <family val="2"/>
        <scheme val="minor"/>
      </rPr>
      <t>Area</t>
    </r>
    <r>
      <rPr>
        <sz val="9"/>
        <color rgb="FFFF0000"/>
        <rFont val="Calibri"/>
        <family val="2"/>
        <scheme val="minor"/>
      </rPr>
      <t xml:space="preserve"> 1000,- €)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</si>
</sst>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(* #,##0.00_);_(* \(#,##0.00\);_(* &quot;-&quot;??_);_(@_)"/>
    <numFmt numFmtId="165" formatCode="0.000"/>
    <numFmt numFmtId="166" formatCode="#,##0.00\ &quot;€&quot;"/>
    <numFmt numFmtId="167" formatCode="#,###,###,##0.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2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color theme="3" tint="0.3999755851924192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sz val="9"/>
      <name val="Calibri"/>
      <family val="2"/>
      <scheme val="minor"/>
    </font>
    <font>
      <sz val="10"/>
      <color rgb="FF000000"/>
      <name val="Arial"/>
      <family val="2"/>
    </font>
    <font>
      <sz val="11"/>
      <color rgb="FF9C0006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00B05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9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7CE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indexed="64"/>
      </right>
      <top style="double">
        <color auto="1"/>
      </top>
      <bottom/>
      <diagonal/>
    </border>
    <border>
      <left style="medium">
        <color auto="1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0" fillId="6" borderId="0" applyNumberFormat="0" applyBorder="0" applyAlignment="0" applyProtection="0"/>
  </cellStyleXfs>
  <cellXfs count="362">
    <xf numFmtId="0" fontId="0" fillId="0" borderId="0" xfId="0"/>
    <xf numFmtId="8" fontId="0" fillId="0" borderId="0" xfId="0" applyNumberFormat="1"/>
    <xf numFmtId="44" fontId="0" fillId="0" borderId="0" xfId="1" applyFont="1"/>
    <xf numFmtId="9" fontId="0" fillId="0" borderId="0" xfId="2" applyFont="1"/>
    <xf numFmtId="44" fontId="4" fillId="0" borderId="6" xfId="1" applyFont="1" applyBorder="1" applyAlignment="1">
      <alignment horizontal="center" vertical="center"/>
    </xf>
    <xf numFmtId="44" fontId="4" fillId="3" borderId="5" xfId="1" applyFont="1" applyFill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44" fontId="2" fillId="2" borderId="11" xfId="0" applyNumberFormat="1" applyFont="1" applyFill="1" applyBorder="1" applyAlignment="1">
      <alignment horizontal="center" vertical="center"/>
    </xf>
    <xf numFmtId="8" fontId="2" fillId="2" borderId="11" xfId="0" applyNumberFormat="1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1" applyNumberFormat="1" applyFont="1" applyFill="1" applyBorder="1" applyAlignment="1">
      <alignment horizontal="center" vertical="center"/>
    </xf>
    <xf numFmtId="44" fontId="5" fillId="4" borderId="14" xfId="1" applyFont="1" applyFill="1" applyBorder="1" applyAlignment="1">
      <alignment horizontal="center" vertical="center"/>
    </xf>
    <xf numFmtId="44" fontId="5" fillId="4" borderId="15" xfId="1" applyFont="1" applyFill="1" applyBorder="1" applyAlignment="1">
      <alignment horizontal="center" vertical="center"/>
    </xf>
    <xf numFmtId="0" fontId="4" fillId="0" borderId="17" xfId="1" applyNumberFormat="1" applyFont="1" applyBorder="1" applyAlignment="1">
      <alignment horizontal="center" vertical="center"/>
    </xf>
    <xf numFmtId="44" fontId="4" fillId="3" borderId="5" xfId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4" fillId="0" borderId="2" xfId="0" applyFont="1" applyBorder="1" applyAlignment="1">
      <alignment horizontal="left" vertical="center" wrapText="1"/>
    </xf>
    <xf numFmtId="44" fontId="4" fillId="3" borderId="3" xfId="1" applyFont="1" applyFill="1" applyBorder="1" applyAlignment="1">
      <alignment horizontal="right" vertical="center"/>
    </xf>
    <xf numFmtId="44" fontId="4" fillId="3" borderId="3" xfId="1" applyFont="1" applyFill="1" applyBorder="1" applyAlignment="1">
      <alignment horizontal="center" vertical="center"/>
    </xf>
    <xf numFmtId="44" fontId="4" fillId="0" borderId="5" xfId="1" applyFont="1" applyBorder="1" applyAlignment="1">
      <alignment horizontal="right" vertical="center"/>
    </xf>
    <xf numFmtId="0" fontId="0" fillId="0" borderId="5" xfId="0" applyBorder="1"/>
    <xf numFmtId="0" fontId="0" fillId="0" borderId="17" xfId="0" applyBorder="1"/>
    <xf numFmtId="0" fontId="0" fillId="0" borderId="21" xfId="0" applyBorder="1"/>
    <xf numFmtId="0" fontId="0" fillId="0" borderId="6" xfId="0" applyBorder="1"/>
    <xf numFmtId="0" fontId="0" fillId="0" borderId="23" xfId="0" applyBorder="1"/>
    <xf numFmtId="0" fontId="2" fillId="0" borderId="24" xfId="0" applyFont="1" applyBorder="1"/>
    <xf numFmtId="0" fontId="0" fillId="0" borderId="24" xfId="0" applyBorder="1"/>
    <xf numFmtId="49" fontId="0" fillId="0" borderId="23" xfId="0" applyNumberFormat="1" applyBorder="1"/>
    <xf numFmtId="0" fontId="0" fillId="0" borderId="18" xfId="0" applyBorder="1"/>
    <xf numFmtId="0" fontId="0" fillId="0" borderId="8" xfId="0" applyBorder="1"/>
    <xf numFmtId="0" fontId="2" fillId="0" borderId="9" xfId="0" applyFont="1" applyBorder="1"/>
    <xf numFmtId="166" fontId="0" fillId="0" borderId="16" xfId="0" applyNumberFormat="1" applyBorder="1"/>
    <xf numFmtId="166" fontId="0" fillId="0" borderId="4" xfId="0" applyNumberFormat="1" applyBorder="1"/>
    <xf numFmtId="166" fontId="0" fillId="0" borderId="7" xfId="0" applyNumberFormat="1" applyBorder="1"/>
    <xf numFmtId="166" fontId="0" fillId="0" borderId="28" xfId="0" applyNumberFormat="1" applyBorder="1"/>
    <xf numFmtId="166" fontId="0" fillId="0" borderId="0" xfId="0" applyNumberFormat="1"/>
    <xf numFmtId="0" fontId="0" fillId="0" borderId="8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right"/>
    </xf>
    <xf numFmtId="4" fontId="0" fillId="0" borderId="0" xfId="0" applyNumberFormat="1"/>
    <xf numFmtId="0" fontId="0" fillId="0" borderId="5" xfId="0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44" fontId="4" fillId="0" borderId="0" xfId="1" applyFont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3" borderId="18" xfId="0" applyFill="1" applyBorder="1"/>
    <xf numFmtId="0" fontId="2" fillId="0" borderId="0" xfId="0" applyFont="1"/>
    <xf numFmtId="0" fontId="0" fillId="0" borderId="9" xfId="0" applyBorder="1"/>
    <xf numFmtId="0" fontId="2" fillId="0" borderId="5" xfId="0" applyFont="1" applyBorder="1" applyAlignment="1">
      <alignment horizontal="center"/>
    </xf>
    <xf numFmtId="44" fontId="0" fillId="0" borderId="5" xfId="1" applyFont="1" applyBorder="1"/>
    <xf numFmtId="0" fontId="18" fillId="2" borderId="10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17" fillId="0" borderId="0" xfId="0" applyFont="1"/>
    <xf numFmtId="166" fontId="4" fillId="0" borderId="0" xfId="0" applyNumberFormat="1" applyFont="1" applyAlignment="1">
      <alignment wrapText="1"/>
    </xf>
    <xf numFmtId="0" fontId="21" fillId="0" borderId="0" xfId="0" applyFont="1"/>
    <xf numFmtId="166" fontId="4" fillId="0" borderId="0" xfId="0" applyNumberFormat="1" applyFont="1" applyAlignment="1">
      <alignment horizontal="right" wrapText="1"/>
    </xf>
    <xf numFmtId="44" fontId="4" fillId="0" borderId="0" xfId="0" applyNumberFormat="1" applyFont="1" applyAlignment="1">
      <alignment horizontal="right" wrapText="1"/>
    </xf>
    <xf numFmtId="166" fontId="0" fillId="0" borderId="0" xfId="1" applyNumberFormat="1" applyFont="1" applyAlignment="1">
      <alignment horizontal="right"/>
    </xf>
    <xf numFmtId="0" fontId="4" fillId="0" borderId="44" xfId="0" applyFont="1" applyBorder="1" applyAlignment="1">
      <alignment horizontal="left" vertical="center" wrapText="1"/>
    </xf>
    <xf numFmtId="44" fontId="0" fillId="0" borderId="0" xfId="0" applyNumberFormat="1"/>
    <xf numFmtId="44" fontId="25" fillId="3" borderId="5" xfId="1" applyFont="1" applyFill="1" applyBorder="1" applyAlignment="1">
      <alignment horizontal="right" vertical="center"/>
    </xf>
    <xf numFmtId="0" fontId="24" fillId="0" borderId="0" xfId="0" applyFont="1"/>
    <xf numFmtId="0" fontId="23" fillId="0" borderId="0" xfId="0" applyFont="1"/>
    <xf numFmtId="44" fontId="2" fillId="2" borderId="8" xfId="0" applyNumberFormat="1" applyFont="1" applyFill="1" applyBorder="1" applyAlignment="1">
      <alignment horizontal="center" vertical="center"/>
    </xf>
    <xf numFmtId="8" fontId="0" fillId="3" borderId="0" xfId="0" applyNumberFormat="1" applyFill="1"/>
    <xf numFmtId="0" fontId="10" fillId="0" borderId="0" xfId="0" applyFont="1" applyFill="1" applyBorder="1" applyAlignment="1">
      <alignment horizontal="center" vertical="center"/>
    </xf>
    <xf numFmtId="0" fontId="0" fillId="0" borderId="0" xfId="0" applyBorder="1"/>
    <xf numFmtId="0" fontId="4" fillId="0" borderId="5" xfId="0" applyFont="1" applyFill="1" applyBorder="1"/>
    <xf numFmtId="0" fontId="4" fillId="0" borderId="4" xfId="0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7" xfId="1" applyNumberFormat="1" applyFont="1" applyFill="1" applyBorder="1" applyAlignment="1">
      <alignment horizontal="center" vertical="center"/>
    </xf>
    <xf numFmtId="166" fontId="0" fillId="0" borderId="0" xfId="0" applyNumberFormat="1" applyBorder="1"/>
    <xf numFmtId="44" fontId="0" fillId="0" borderId="5" xfId="1" applyFont="1" applyFill="1" applyBorder="1"/>
    <xf numFmtId="0" fontId="0" fillId="0" borderId="0" xfId="0" applyFill="1" applyBorder="1"/>
    <xf numFmtId="44" fontId="4" fillId="0" borderId="0" xfId="1" applyFont="1" applyFill="1" applyBorder="1" applyAlignment="1">
      <alignment horizontal="center" vertical="center"/>
    </xf>
    <xf numFmtId="6" fontId="4" fillId="0" borderId="0" xfId="1" applyNumberFormat="1" applyFont="1" applyFill="1" applyBorder="1" applyAlignment="1">
      <alignment horizontal="center" vertical="center"/>
    </xf>
    <xf numFmtId="0" fontId="4" fillId="0" borderId="3" xfId="1" applyNumberFormat="1" applyFont="1" applyBorder="1" applyAlignment="1">
      <alignment horizontal="center" vertical="center"/>
    </xf>
    <xf numFmtId="0" fontId="0" fillId="0" borderId="5" xfId="0" applyFill="1" applyBorder="1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/>
    </xf>
    <xf numFmtId="44" fontId="0" fillId="0" borderId="0" xfId="1" applyFont="1" applyFill="1"/>
    <xf numFmtId="0" fontId="0" fillId="0" borderId="5" xfId="0" applyFill="1" applyBorder="1" applyAlignment="1">
      <alignment horizontal="center"/>
    </xf>
    <xf numFmtId="44" fontId="4" fillId="0" borderId="5" xfId="1" applyFont="1" applyFill="1" applyBorder="1" applyAlignment="1">
      <alignment horizontal="center" vertical="center"/>
    </xf>
    <xf numFmtId="44" fontId="26" fillId="0" borderId="5" xfId="1" applyFont="1" applyFill="1" applyBorder="1" applyAlignment="1">
      <alignment horizontal="center" vertical="center"/>
    </xf>
    <xf numFmtId="44" fontId="4" fillId="0" borderId="8" xfId="1" applyFont="1" applyFill="1" applyBorder="1" applyAlignment="1">
      <alignment horizontal="center" vertical="center"/>
    </xf>
    <xf numFmtId="0" fontId="27" fillId="0" borderId="0" xfId="0" applyFont="1"/>
    <xf numFmtId="8" fontId="0" fillId="0" borderId="0" xfId="0" applyNumberFormat="1" applyFill="1"/>
    <xf numFmtId="0" fontId="0" fillId="0" borderId="5" xfId="0" applyFill="1" applyBorder="1"/>
    <xf numFmtId="0" fontId="2" fillId="0" borderId="5" xfId="0" applyFont="1" applyFill="1" applyBorder="1" applyAlignment="1">
      <alignment horizontal="center"/>
    </xf>
    <xf numFmtId="166" fontId="0" fillId="0" borderId="38" xfId="0" applyNumberFormat="1" applyFill="1" applyBorder="1"/>
    <xf numFmtId="167" fontId="0" fillId="0" borderId="0" xfId="0" applyNumberFormat="1" applyFill="1"/>
    <xf numFmtId="0" fontId="2" fillId="0" borderId="5" xfId="0" applyFont="1" applyFill="1" applyBorder="1"/>
    <xf numFmtId="44" fontId="2" fillId="0" borderId="5" xfId="1" applyFont="1" applyFill="1" applyBorder="1"/>
    <xf numFmtId="44" fontId="1" fillId="0" borderId="5" xfId="1" applyFill="1" applyBorder="1"/>
    <xf numFmtId="0" fontId="15" fillId="0" borderId="34" xfId="0" applyFont="1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1" fillId="0" borderId="5" xfId="0" applyFont="1" applyFill="1" applyBorder="1"/>
    <xf numFmtId="44" fontId="20" fillId="0" borderId="5" xfId="1" applyFont="1" applyFill="1" applyBorder="1"/>
    <xf numFmtId="0" fontId="0" fillId="0" borderId="38" xfId="0" applyFill="1" applyBorder="1" applyAlignment="1">
      <alignment horizontal="center"/>
    </xf>
    <xf numFmtId="0" fontId="0" fillId="0" borderId="35" xfId="0" applyFill="1" applyBorder="1"/>
    <xf numFmtId="0" fontId="0" fillId="0" borderId="17" xfId="0" applyFill="1" applyBorder="1"/>
    <xf numFmtId="0" fontId="2" fillId="0" borderId="38" xfId="0" applyFont="1" applyFill="1" applyBorder="1" applyAlignment="1">
      <alignment horizontal="center"/>
    </xf>
    <xf numFmtId="0" fontId="0" fillId="0" borderId="43" xfId="0" applyFill="1" applyBorder="1"/>
    <xf numFmtId="44" fontId="0" fillId="0" borderId="38" xfId="1" applyFont="1" applyFill="1" applyBorder="1"/>
    <xf numFmtId="0" fontId="17" fillId="0" borderId="0" xfId="0" applyFont="1" applyFill="1"/>
    <xf numFmtId="8" fontId="0" fillId="0" borderId="5" xfId="1" applyNumberFormat="1" applyFont="1" applyFill="1" applyBorder="1"/>
    <xf numFmtId="0" fontId="22" fillId="0" borderId="0" xfId="0" applyFont="1" applyFill="1" applyAlignment="1">
      <alignment horizontal="right"/>
    </xf>
    <xf numFmtId="3" fontId="22" fillId="0" borderId="0" xfId="0" applyNumberFormat="1" applyFont="1" applyFill="1" applyAlignment="1">
      <alignment horizontal="right"/>
    </xf>
    <xf numFmtId="44" fontId="0" fillId="0" borderId="23" xfId="1" applyFont="1" applyFill="1" applyBorder="1"/>
    <xf numFmtId="44" fontId="0" fillId="0" borderId="17" xfId="1" applyFont="1" applyFill="1" applyBorder="1"/>
    <xf numFmtId="44" fontId="0" fillId="0" borderId="0" xfId="1" applyFont="1" applyFill="1" applyBorder="1"/>
    <xf numFmtId="44" fontId="4" fillId="0" borderId="11" xfId="1" applyFont="1" applyFill="1" applyBorder="1" applyAlignment="1">
      <alignment horizontal="center" vertical="center"/>
    </xf>
    <xf numFmtId="0" fontId="28" fillId="0" borderId="0" xfId="0" applyFont="1" applyFill="1"/>
    <xf numFmtId="0" fontId="0" fillId="0" borderId="5" xfId="0" applyFill="1" applyBorder="1" applyAlignment="1">
      <alignment vertical="center" wrapText="1"/>
    </xf>
    <xf numFmtId="0" fontId="2" fillId="0" borderId="5" xfId="0" applyFont="1" applyFill="1" applyBorder="1" applyAlignment="1">
      <alignment horizontal="left" wrapText="1"/>
    </xf>
    <xf numFmtId="165" fontId="2" fillId="0" borderId="5" xfId="0" applyNumberFormat="1" applyFont="1" applyFill="1" applyBorder="1" applyAlignment="1">
      <alignment horizontal="center"/>
    </xf>
    <xf numFmtId="0" fontId="0" fillId="0" borderId="5" xfId="0" applyFill="1" applyBorder="1" applyAlignment="1">
      <alignment horizontal="center" wrapText="1"/>
    </xf>
    <xf numFmtId="0" fontId="0" fillId="0" borderId="18" xfId="0" applyFill="1" applyBorder="1"/>
    <xf numFmtId="0" fontId="0" fillId="0" borderId="5" xfId="0" applyFill="1" applyBorder="1"/>
    <xf numFmtId="0" fontId="13" fillId="0" borderId="0" xfId="0" applyFont="1" applyFill="1" applyAlignment="1">
      <alignment horizontal="center"/>
    </xf>
    <xf numFmtId="8" fontId="4" fillId="0" borderId="5" xfId="1" applyNumberFormat="1" applyFont="1" applyFill="1" applyBorder="1" applyAlignment="1">
      <alignment horizontal="right" vertical="center"/>
    </xf>
    <xf numFmtId="4" fontId="29" fillId="0" borderId="0" xfId="0" applyNumberFormat="1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5" xfId="0" applyBorder="1"/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0" fillId="0" borderId="16" xfId="0" applyBorder="1"/>
    <xf numFmtId="0" fontId="0" fillId="0" borderId="4" xfId="0" applyBorder="1"/>
    <xf numFmtId="0" fontId="0" fillId="0" borderId="8" xfId="0" applyFill="1" applyBorder="1"/>
    <xf numFmtId="0" fontId="0" fillId="0" borderId="8" xfId="0" applyFill="1" applyBorder="1" applyAlignment="1">
      <alignment horizontal="center"/>
    </xf>
    <xf numFmtId="44" fontId="0" fillId="0" borderId="8" xfId="1" applyFont="1" applyFill="1" applyBorder="1"/>
    <xf numFmtId="44" fontId="1" fillId="0" borderId="0" xfId="1" applyFill="1" applyBorder="1"/>
    <xf numFmtId="0" fontId="0" fillId="7" borderId="1" xfId="0" applyFill="1" applyBorder="1"/>
    <xf numFmtId="0" fontId="0" fillId="7" borderId="20" xfId="0" applyFill="1" applyBorder="1"/>
    <xf numFmtId="0" fontId="0" fillId="0" borderId="1" xfId="0" applyBorder="1"/>
    <xf numFmtId="0" fontId="0" fillId="0" borderId="20" xfId="0" applyBorder="1"/>
    <xf numFmtId="0" fontId="10" fillId="0" borderId="19" xfId="0" applyFont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8" fillId="2" borderId="46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7" fillId="5" borderId="20" xfId="0" applyFont="1" applyFill="1" applyBorder="1" applyAlignment="1">
      <alignment vertical="center"/>
    </xf>
    <xf numFmtId="44" fontId="0" fillId="0" borderId="5" xfId="0" applyNumberFormat="1" applyFill="1" applyBorder="1" applyAlignment="1">
      <alignment horizontal="center"/>
    </xf>
    <xf numFmtId="166" fontId="2" fillId="0" borderId="5" xfId="0" applyNumberFormat="1" applyFont="1" applyFill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0" borderId="5" xfId="0" applyFont="1" applyFill="1" applyBorder="1" applyAlignment="1">
      <alignment horizontal="center" wrapText="1"/>
    </xf>
    <xf numFmtId="44" fontId="0" fillId="0" borderId="5" xfId="1" applyFont="1" applyBorder="1" applyAlignment="1">
      <alignment horizontal="center"/>
    </xf>
    <xf numFmtId="44" fontId="0" fillId="0" borderId="5" xfId="1" applyFont="1" applyFill="1" applyBorder="1" applyAlignment="1">
      <alignment horizontal="center"/>
    </xf>
    <xf numFmtId="8" fontId="20" fillId="0" borderId="5" xfId="0" applyNumberFormat="1" applyFont="1" applyFill="1" applyBorder="1"/>
    <xf numFmtId="9" fontId="0" fillId="0" borderId="5" xfId="2" applyFont="1" applyBorder="1"/>
    <xf numFmtId="8" fontId="0" fillId="0" borderId="5" xfId="0" applyNumberFormat="1" applyBorder="1"/>
    <xf numFmtId="164" fontId="0" fillId="0" borderId="5" xfId="0" applyNumberFormat="1" applyBorder="1"/>
    <xf numFmtId="0" fontId="2" fillId="2" borderId="5" xfId="0" applyFont="1" applyFill="1" applyBorder="1" applyAlignment="1">
      <alignment horizontal="center" wrapText="1"/>
    </xf>
    <xf numFmtId="165" fontId="2" fillId="2" borderId="5" xfId="0" applyNumberFormat="1" applyFont="1" applyFill="1" applyBorder="1" applyAlignment="1">
      <alignment horizontal="center"/>
    </xf>
    <xf numFmtId="165" fontId="2" fillId="2" borderId="5" xfId="0" applyNumberFormat="1" applyFont="1" applyFill="1" applyBorder="1" applyAlignment="1">
      <alignment horizontal="center" wrapText="1"/>
    </xf>
    <xf numFmtId="166" fontId="2" fillId="2" borderId="5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right" wrapText="1"/>
    </xf>
    <xf numFmtId="0" fontId="2" fillId="2" borderId="5" xfId="0" applyFont="1" applyFill="1" applyBorder="1" applyAlignment="1">
      <alignment horizontal="center"/>
    </xf>
    <xf numFmtId="0" fontId="0" fillId="2" borderId="5" xfId="0" applyFill="1" applyBorder="1"/>
    <xf numFmtId="0" fontId="2" fillId="2" borderId="5" xfId="0" applyFont="1" applyFill="1" applyBorder="1"/>
    <xf numFmtId="44" fontId="2" fillId="2" borderId="5" xfId="0" applyNumberFormat="1" applyFont="1" applyFill="1" applyBorder="1" applyAlignment="1">
      <alignment horizontal="center"/>
    </xf>
    <xf numFmtId="8" fontId="0" fillId="2" borderId="5" xfId="0" applyNumberFormat="1" applyFill="1" applyBorder="1"/>
    <xf numFmtId="8" fontId="2" fillId="2" borderId="5" xfId="0" applyNumberFormat="1" applyFont="1" applyFill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6" fontId="2" fillId="0" borderId="5" xfId="1" applyNumberFormat="1" applyFont="1" applyFill="1" applyBorder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2" fontId="0" fillId="0" borderId="5" xfId="0" applyNumberFormat="1" applyBorder="1" applyAlignment="1">
      <alignment horizontal="right" vertical="center"/>
    </xf>
    <xf numFmtId="0" fontId="2" fillId="4" borderId="5" xfId="0" applyFont="1" applyFill="1" applyBorder="1"/>
    <xf numFmtId="0" fontId="2" fillId="4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left" vertical="center"/>
    </xf>
    <xf numFmtId="2" fontId="0" fillId="4" borderId="5" xfId="0" applyNumberFormat="1" applyFill="1" applyBorder="1" applyAlignment="1">
      <alignment horizontal="right" vertical="center"/>
    </xf>
    <xf numFmtId="0" fontId="0" fillId="8" borderId="5" xfId="0" applyFill="1" applyBorder="1" applyAlignment="1">
      <alignment horizontal="left" vertical="center"/>
    </xf>
    <xf numFmtId="0" fontId="0" fillId="8" borderId="5" xfId="0" applyFill="1" applyBorder="1" applyAlignment="1">
      <alignment horizontal="center" vertical="center"/>
    </xf>
    <xf numFmtId="2" fontId="0" fillId="8" borderId="5" xfId="0" applyNumberFormat="1" applyFill="1" applyBorder="1" applyAlignment="1">
      <alignment horizontal="right" vertical="center"/>
    </xf>
    <xf numFmtId="44" fontId="0" fillId="8" borderId="5" xfId="0" applyNumberFormat="1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166" fontId="2" fillId="0" borderId="0" xfId="0" applyNumberFormat="1" applyFont="1"/>
    <xf numFmtId="44" fontId="2" fillId="0" borderId="0" xfId="0" applyNumberFormat="1" applyFont="1"/>
    <xf numFmtId="9" fontId="0" fillId="0" borderId="5" xfId="2" applyFont="1" applyFill="1" applyBorder="1"/>
    <xf numFmtId="8" fontId="0" fillId="0" borderId="5" xfId="0" applyNumberFormat="1" applyFill="1" applyBorder="1"/>
    <xf numFmtId="164" fontId="0" fillId="0" borderId="5" xfId="0" applyNumberFormat="1" applyFill="1" applyBorder="1"/>
    <xf numFmtId="0" fontId="0" fillId="2" borderId="5" xfId="0" applyFill="1" applyBorder="1" applyAlignment="1">
      <alignment horizontal="right"/>
    </xf>
    <xf numFmtId="0" fontId="30" fillId="6" borderId="0" xfId="3"/>
    <xf numFmtId="0" fontId="31" fillId="0" borderId="0" xfId="0" applyFont="1" applyBorder="1" applyAlignment="1">
      <alignment horizontal="center" vertical="center" wrapText="1"/>
    </xf>
    <xf numFmtId="3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2" fontId="0" fillId="0" borderId="5" xfId="0" applyNumberFormat="1" applyBorder="1"/>
    <xf numFmtId="2" fontId="0" fillId="8" borderId="5" xfId="0" applyNumberFormat="1" applyFill="1" applyBorder="1"/>
    <xf numFmtId="2" fontId="0" fillId="4" borderId="5" xfId="0" applyNumberFormat="1" applyFill="1" applyBorder="1"/>
    <xf numFmtId="166" fontId="4" fillId="0" borderId="51" xfId="0" applyNumberFormat="1" applyFont="1" applyBorder="1"/>
    <xf numFmtId="166" fontId="4" fillId="0" borderId="52" xfId="0" applyNumberFormat="1" applyFont="1" applyBorder="1"/>
    <xf numFmtId="166" fontId="18" fillId="0" borderId="53" xfId="0" applyNumberFormat="1" applyFont="1" applyBorder="1"/>
    <xf numFmtId="166" fontId="4" fillId="0" borderId="54" xfId="0" applyNumberFormat="1" applyFont="1" applyBorder="1"/>
    <xf numFmtId="166" fontId="18" fillId="0" borderId="55" xfId="0" applyNumberFormat="1" applyFont="1" applyBorder="1"/>
    <xf numFmtId="166" fontId="0" fillId="0" borderId="52" xfId="0" applyNumberFormat="1" applyBorder="1"/>
    <xf numFmtId="166" fontId="0" fillId="0" borderId="55" xfId="0" applyNumberFormat="1" applyBorder="1"/>
    <xf numFmtId="166" fontId="0" fillId="0" borderId="51" xfId="0" applyNumberFormat="1" applyFill="1" applyBorder="1"/>
    <xf numFmtId="166" fontId="0" fillId="0" borderId="57" xfId="0" applyNumberFormat="1" applyBorder="1"/>
    <xf numFmtId="0" fontId="10" fillId="0" borderId="35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66" fontId="0" fillId="0" borderId="27" xfId="0" applyNumberFormat="1" applyBorder="1" applyAlignment="1">
      <alignment horizontal="right" vertical="center"/>
    </xf>
    <xf numFmtId="166" fontId="0" fillId="0" borderId="49" xfId="0" applyNumberFormat="1" applyBorder="1" applyAlignment="1">
      <alignment horizontal="right" vertical="center"/>
    </xf>
    <xf numFmtId="166" fontId="0" fillId="0" borderId="60" xfId="0" applyNumberFormat="1" applyBorder="1" applyAlignment="1">
      <alignment horizontal="right" vertical="center"/>
    </xf>
    <xf numFmtId="166" fontId="0" fillId="0" borderId="61" xfId="0" applyNumberFormat="1" applyBorder="1" applyAlignment="1">
      <alignment horizontal="right" vertical="center"/>
    </xf>
    <xf numFmtId="166" fontId="2" fillId="0" borderId="62" xfId="0" applyNumberFormat="1" applyFont="1" applyBorder="1" applyAlignment="1">
      <alignment horizontal="right" vertical="center"/>
    </xf>
    <xf numFmtId="166" fontId="0" fillId="0" borderId="63" xfId="0" applyNumberFormat="1" applyBorder="1" applyAlignment="1">
      <alignment horizontal="right" vertical="center"/>
    </xf>
    <xf numFmtId="166" fontId="2" fillId="0" borderId="64" xfId="0" applyNumberFormat="1" applyFont="1" applyBorder="1" applyAlignment="1">
      <alignment horizontal="right" vertical="center"/>
    </xf>
    <xf numFmtId="165" fontId="0" fillId="3" borderId="5" xfId="0" applyNumberFormat="1" applyFill="1" applyBorder="1" applyAlignment="1">
      <alignment horizontal="center" vertical="center"/>
    </xf>
    <xf numFmtId="44" fontId="0" fillId="3" borderId="5" xfId="1" applyFont="1" applyFill="1" applyBorder="1"/>
    <xf numFmtId="44" fontId="26" fillId="3" borderId="5" xfId="1" applyFont="1" applyFill="1" applyBorder="1" applyAlignment="1">
      <alignment horizontal="center" vertical="center"/>
    </xf>
    <xf numFmtId="166" fontId="2" fillId="3" borderId="5" xfId="0" applyNumberFormat="1" applyFont="1" applyFill="1" applyBorder="1" applyAlignment="1">
      <alignment horizontal="center"/>
    </xf>
    <xf numFmtId="165" fontId="0" fillId="3" borderId="5" xfId="0" applyNumberFormat="1" applyFill="1" applyBorder="1" applyAlignment="1">
      <alignment horizontal="center"/>
    </xf>
    <xf numFmtId="0" fontId="0" fillId="3" borderId="5" xfId="0" applyFill="1" applyBorder="1" applyAlignment="1">
      <alignment wrapText="1"/>
    </xf>
    <xf numFmtId="0" fontId="27" fillId="3" borderId="5" xfId="0" applyNumberFormat="1" applyFont="1" applyFill="1" applyBorder="1" applyAlignment="1">
      <alignment horizontal="right"/>
    </xf>
    <xf numFmtId="166" fontId="0" fillId="0" borderId="52" xfId="0" applyNumberFormat="1" applyFill="1" applyBorder="1"/>
    <xf numFmtId="166" fontId="4" fillId="0" borderId="41" xfId="0" applyNumberFormat="1" applyFont="1" applyBorder="1"/>
    <xf numFmtId="166" fontId="4" fillId="0" borderId="48" xfId="0" applyNumberFormat="1" applyFont="1" applyBorder="1"/>
    <xf numFmtId="166" fontId="18" fillId="0" borderId="26" xfId="0" applyNumberFormat="1" applyFont="1" applyBorder="1"/>
    <xf numFmtId="2" fontId="0" fillId="0" borderId="0" xfId="0" applyNumberFormat="1"/>
    <xf numFmtId="0" fontId="4" fillId="0" borderId="3" xfId="0" applyFont="1" applyFill="1" applyBorder="1"/>
    <xf numFmtId="0" fontId="0" fillId="3" borderId="5" xfId="0" applyFill="1" applyBorder="1"/>
    <xf numFmtId="0" fontId="27" fillId="9" borderId="5" xfId="0" applyNumberFormat="1" applyFont="1" applyFill="1" applyBorder="1" applyAlignment="1">
      <alignment horizontal="right"/>
    </xf>
    <xf numFmtId="8" fontId="2" fillId="9" borderId="5" xfId="0" applyNumberFormat="1" applyFont="1" applyFill="1" applyBorder="1"/>
    <xf numFmtId="165" fontId="0" fillId="9" borderId="5" xfId="0" applyNumberFormat="1" applyFill="1" applyBorder="1" applyAlignment="1">
      <alignment horizontal="center"/>
    </xf>
    <xf numFmtId="0" fontId="33" fillId="0" borderId="0" xfId="0" applyFont="1"/>
    <xf numFmtId="44" fontId="0" fillId="9" borderId="5" xfId="0" applyNumberFormat="1" applyFill="1" applyBorder="1" applyAlignment="1">
      <alignment horizontal="center"/>
    </xf>
    <xf numFmtId="165" fontId="0" fillId="9" borderId="5" xfId="0" applyNumberFormat="1" applyFill="1" applyBorder="1" applyAlignment="1">
      <alignment horizontal="center" vertical="center"/>
    </xf>
    <xf numFmtId="44" fontId="4" fillId="9" borderId="5" xfId="1" applyFont="1" applyFill="1" applyBorder="1" applyAlignment="1">
      <alignment horizontal="right" vertical="center"/>
    </xf>
    <xf numFmtId="44" fontId="2" fillId="9" borderId="8" xfId="0" applyNumberFormat="1" applyFont="1" applyFill="1" applyBorder="1" applyAlignment="1">
      <alignment horizontal="center" vertical="center"/>
    </xf>
    <xf numFmtId="44" fontId="0" fillId="9" borderId="5" xfId="1" applyFont="1" applyFill="1" applyBorder="1"/>
    <xf numFmtId="44" fontId="4" fillId="9" borderId="5" xfId="1" applyFont="1" applyFill="1" applyBorder="1" applyAlignment="1">
      <alignment horizontal="center" vertical="center"/>
    </xf>
    <xf numFmtId="44" fontId="0" fillId="9" borderId="5" xfId="1" applyFont="1" applyFill="1" applyBorder="1" applyAlignment="1">
      <alignment horizontal="center"/>
    </xf>
    <xf numFmtId="8" fontId="20" fillId="9" borderId="5" xfId="0" applyNumberFormat="1" applyFont="1" applyFill="1" applyBorder="1"/>
    <xf numFmtId="0" fontId="0" fillId="0" borderId="31" xfId="0" applyBorder="1" applyAlignment="1">
      <alignment vertical="center"/>
    </xf>
    <xf numFmtId="0" fontId="0" fillId="0" borderId="17" xfId="0" applyBorder="1" applyAlignment="1">
      <alignment vertical="center"/>
    </xf>
    <xf numFmtId="0" fontId="10" fillId="0" borderId="30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166" fontId="0" fillId="0" borderId="29" xfId="0" applyNumberFormat="1" applyBorder="1" applyAlignment="1">
      <alignment vertical="center"/>
    </xf>
    <xf numFmtId="166" fontId="0" fillId="0" borderId="27" xfId="0" applyNumberFormat="1" applyBorder="1" applyAlignment="1">
      <alignment vertical="center"/>
    </xf>
    <xf numFmtId="0" fontId="0" fillId="0" borderId="33" xfId="0" applyBorder="1" applyAlignment="1">
      <alignment vertical="center"/>
    </xf>
    <xf numFmtId="0" fontId="11" fillId="0" borderId="32" xfId="0" applyFont="1" applyBorder="1" applyAlignment="1">
      <alignment vertical="center"/>
    </xf>
    <xf numFmtId="0" fontId="0" fillId="0" borderId="0" xfId="0" applyAlignment="1">
      <alignment horizontal="center"/>
    </xf>
    <xf numFmtId="0" fontId="13" fillId="0" borderId="0" xfId="0" applyFont="1" applyFill="1" applyAlignment="1">
      <alignment horizontal="center"/>
    </xf>
    <xf numFmtId="166" fontId="32" fillId="0" borderId="56" xfId="0" applyNumberFormat="1" applyFont="1" applyBorder="1" applyAlignment="1">
      <alignment vertical="center"/>
    </xf>
    <xf numFmtId="166" fontId="32" fillId="0" borderId="53" xfId="0" applyNumberFormat="1" applyFont="1" applyBorder="1" applyAlignment="1">
      <alignment vertical="center"/>
    </xf>
    <xf numFmtId="166" fontId="2" fillId="0" borderId="48" xfId="0" applyNumberFormat="1" applyFont="1" applyBorder="1" applyAlignment="1">
      <alignment horizontal="right" vertical="center"/>
    </xf>
    <xf numFmtId="166" fontId="2" fillId="0" borderId="26" xfId="0" applyNumberFormat="1" applyFont="1" applyBorder="1" applyAlignment="1">
      <alignment horizontal="right" vertical="center"/>
    </xf>
    <xf numFmtId="166" fontId="2" fillId="0" borderId="56" xfId="0" applyNumberFormat="1" applyFont="1" applyBorder="1" applyAlignment="1">
      <alignment vertical="center"/>
    </xf>
    <xf numFmtId="166" fontId="2" fillId="0" borderId="52" xfId="0" applyNumberFormat="1" applyFont="1" applyBorder="1" applyAlignment="1">
      <alignment vertical="center"/>
    </xf>
    <xf numFmtId="166" fontId="2" fillId="0" borderId="27" xfId="0" applyNumberFormat="1" applyFont="1" applyBorder="1" applyAlignment="1">
      <alignment horizontal="right" vertical="center"/>
    </xf>
    <xf numFmtId="166" fontId="2" fillId="0" borderId="29" xfId="0" applyNumberFormat="1" applyFont="1" applyBorder="1" applyAlignment="1">
      <alignment horizontal="right" vertical="center"/>
    </xf>
    <xf numFmtId="166" fontId="2" fillId="0" borderId="49" xfId="0" applyNumberFormat="1" applyFont="1" applyBorder="1" applyAlignment="1">
      <alignment horizontal="right" vertical="center"/>
    </xf>
    <xf numFmtId="166" fontId="2" fillId="0" borderId="58" xfId="0" applyNumberFormat="1" applyFont="1" applyBorder="1" applyAlignment="1">
      <alignment horizontal="right" vertical="center"/>
    </xf>
    <xf numFmtId="166" fontId="2" fillId="0" borderId="59" xfId="0" applyNumberFormat="1" applyFont="1" applyBorder="1" applyAlignment="1">
      <alignment horizontal="right" vertical="center"/>
    </xf>
    <xf numFmtId="0" fontId="0" fillId="0" borderId="0" xfId="0" applyBorder="1" applyAlignment="1">
      <alignment horizontal="left" vertical="center" wrapText="1"/>
    </xf>
    <xf numFmtId="0" fontId="0" fillId="0" borderId="2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2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2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right" vertical="center"/>
    </xf>
    <xf numFmtId="0" fontId="11" fillId="0" borderId="9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5" xfId="0" applyBorder="1" applyAlignment="1">
      <alignment vertical="center"/>
    </xf>
    <xf numFmtId="0" fontId="10" fillId="3" borderId="25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7" fillId="0" borderId="5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5" borderId="5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2" borderId="5" xfId="0" applyFill="1" applyBorder="1" applyAlignment="1">
      <alignment horizontal="left"/>
    </xf>
    <xf numFmtId="0" fontId="0" fillId="8" borderId="23" xfId="0" applyFill="1" applyBorder="1" applyAlignment="1">
      <alignment horizontal="center" vertical="center"/>
    </xf>
    <xf numFmtId="0" fontId="0" fillId="8" borderId="17" xfId="0" applyFill="1" applyBorder="1" applyAlignment="1">
      <alignment horizontal="center" vertical="center"/>
    </xf>
    <xf numFmtId="2" fontId="0" fillId="8" borderId="23" xfId="0" applyNumberFormat="1" applyFill="1" applyBorder="1" applyAlignment="1">
      <alignment horizontal="right" vertical="center"/>
    </xf>
    <xf numFmtId="2" fontId="0" fillId="8" borderId="17" xfId="0" applyNumberFormat="1" applyFill="1" applyBorder="1" applyAlignment="1">
      <alignment horizontal="right" vertical="center"/>
    </xf>
    <xf numFmtId="0" fontId="2" fillId="2" borderId="38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0" fillId="0" borderId="0" xfId="0" applyFont="1" applyAlignment="1">
      <alignment horizontal="left" vertical="center" wrapText="1"/>
    </xf>
    <xf numFmtId="0" fontId="7" fillId="5" borderId="19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7" fillId="5" borderId="20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5" borderId="20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165" fontId="2" fillId="2" borderId="38" xfId="0" applyNumberFormat="1" applyFont="1" applyFill="1" applyBorder="1" applyAlignment="1">
      <alignment horizontal="center" wrapText="1"/>
    </xf>
    <xf numFmtId="165" fontId="2" fillId="2" borderId="39" xfId="0" applyNumberFormat="1" applyFont="1" applyFill="1" applyBorder="1" applyAlignment="1">
      <alignment horizontal="center" wrapText="1"/>
    </xf>
    <xf numFmtId="165" fontId="2" fillId="2" borderId="40" xfId="0" applyNumberFormat="1" applyFont="1" applyFill="1" applyBorder="1" applyAlignment="1">
      <alignment horizontal="center" wrapText="1"/>
    </xf>
    <xf numFmtId="165" fontId="2" fillId="2" borderId="23" xfId="0" applyNumberFormat="1" applyFont="1" applyFill="1" applyBorder="1" applyAlignment="1">
      <alignment horizontal="center" wrapText="1"/>
    </xf>
    <xf numFmtId="165" fontId="2" fillId="2" borderId="17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38" xfId="0" applyFont="1" applyFill="1" applyBorder="1" applyAlignment="1">
      <alignment horizontal="right" wrapText="1"/>
    </xf>
    <xf numFmtId="0" fontId="2" fillId="2" borderId="40" xfId="0" applyFont="1" applyFill="1" applyBorder="1" applyAlignment="1">
      <alignment horizontal="right" wrapText="1"/>
    </xf>
    <xf numFmtId="0" fontId="0" fillId="0" borderId="38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38" xfId="0" applyFill="1" applyBorder="1" applyAlignment="1">
      <alignment horizontal="center" wrapText="1"/>
    </xf>
    <xf numFmtId="0" fontId="0" fillId="0" borderId="40" xfId="0" applyFill="1" applyBorder="1" applyAlignment="1">
      <alignment horizontal="center" wrapText="1"/>
    </xf>
    <xf numFmtId="0" fontId="0" fillId="3" borderId="38" xfId="0" applyFill="1" applyBorder="1" applyAlignment="1">
      <alignment horizontal="center" wrapText="1"/>
    </xf>
    <xf numFmtId="0" fontId="0" fillId="3" borderId="40" xfId="0" applyFill="1" applyBorder="1" applyAlignment="1">
      <alignment horizontal="center" wrapText="1"/>
    </xf>
    <xf numFmtId="0" fontId="0" fillId="0" borderId="42" xfId="0" applyFont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wrapText="1"/>
    </xf>
    <xf numFmtId="0" fontId="2" fillId="2" borderId="40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6" fillId="0" borderId="34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0" fillId="0" borderId="37" xfId="0" applyFill="1" applyBorder="1" applyAlignment="1">
      <alignment horizontal="center" wrapText="1"/>
    </xf>
    <xf numFmtId="0" fontId="0" fillId="0" borderId="36" xfId="0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/>
    </xf>
    <xf numFmtId="0" fontId="0" fillId="0" borderId="37" xfId="0" applyFill="1" applyBorder="1" applyAlignment="1">
      <alignment wrapText="1"/>
    </xf>
    <xf numFmtId="0" fontId="0" fillId="0" borderId="36" xfId="0" applyFill="1" applyBorder="1" applyAlignment="1">
      <alignment wrapText="1"/>
    </xf>
    <xf numFmtId="0" fontId="14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35" xfId="0" applyFill="1" applyBorder="1" applyAlignment="1">
      <alignment wrapText="1"/>
    </xf>
    <xf numFmtId="0" fontId="0" fillId="0" borderId="36" xfId="0" applyFill="1" applyBorder="1"/>
    <xf numFmtId="0" fontId="0" fillId="0" borderId="41" xfId="0" applyFill="1" applyBorder="1" applyAlignment="1">
      <alignment wrapText="1"/>
    </xf>
    <xf numFmtId="0" fontId="0" fillId="0" borderId="27" xfId="0" applyFill="1" applyBorder="1" applyAlignment="1">
      <alignment wrapText="1"/>
    </xf>
    <xf numFmtId="0" fontId="0" fillId="0" borderId="26" xfId="0" applyFill="1" applyBorder="1"/>
    <xf numFmtId="0" fontId="0" fillId="0" borderId="5" xfId="0" applyFill="1" applyBorder="1" applyAlignment="1">
      <alignment wrapText="1"/>
    </xf>
    <xf numFmtId="0" fontId="0" fillId="0" borderId="5" xfId="0" applyFill="1" applyBorder="1"/>
  </cellXfs>
  <cellStyles count="4">
    <cellStyle name="Prozent" xfId="2" builtinId="5"/>
    <cellStyle name="Schlecht" xfId="3" builtinId="27"/>
    <cellStyle name="Standard" xfId="0" builtinId="0"/>
    <cellStyle name="Währung" xfId="1" builtinId="4"/>
  </cellStyles>
  <dxfs count="54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StA\Finanzreferat\HH22\1.Nachtragshaushalt.2021_2.Lesung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zhaushalt"/>
      <sheetName val="Teilfinanzhaushalt"/>
      <sheetName val="Ergebnishaushalt"/>
      <sheetName val="Teilergebnishaushalt - Neu"/>
      <sheetName val="Kalkulation Studierende"/>
      <sheetName val="ext Projekte"/>
      <sheetName val="Referate"/>
      <sheetName val="Referentenplan"/>
      <sheetName val="Stellenplan"/>
      <sheetName val="Investitionsplan"/>
      <sheetName val="Teilergebnishaushalt"/>
    </sheetNames>
    <sheetDataSet>
      <sheetData sheetId="0" refreshError="1"/>
      <sheetData sheetId="1" refreshError="1"/>
      <sheetData sheetId="2">
        <row r="5">
          <cell r="D5">
            <v>446058.30000000005</v>
          </cell>
        </row>
        <row r="8">
          <cell r="D8">
            <v>46500</v>
          </cell>
        </row>
        <row r="15">
          <cell r="D15">
            <v>53625.32</v>
          </cell>
        </row>
        <row r="16">
          <cell r="D16">
            <v>7893.6</v>
          </cell>
        </row>
        <row r="18">
          <cell r="D18">
            <v>46500</v>
          </cell>
        </row>
        <row r="20">
          <cell r="D20">
            <v>84400</v>
          </cell>
        </row>
        <row r="21">
          <cell r="D21">
            <v>7000</v>
          </cell>
        </row>
      </sheetData>
      <sheetData sheetId="3">
        <row r="8">
          <cell r="M8">
            <v>-133566.65</v>
          </cell>
        </row>
        <row r="9">
          <cell r="M9">
            <v>-6000</v>
          </cell>
        </row>
        <row r="10">
          <cell r="M10">
            <v>-100166.40000000001</v>
          </cell>
        </row>
        <row r="11">
          <cell r="M11">
            <v>-10594</v>
          </cell>
        </row>
        <row r="12">
          <cell r="M12">
            <v>-1000</v>
          </cell>
        </row>
        <row r="13">
          <cell r="M13">
            <v>-3000</v>
          </cell>
        </row>
        <row r="14">
          <cell r="M14">
            <v>-1400</v>
          </cell>
        </row>
        <row r="15">
          <cell r="M15">
            <v>-2800</v>
          </cell>
        </row>
        <row r="16">
          <cell r="M16">
            <v>-500</v>
          </cell>
        </row>
        <row r="17">
          <cell r="M17">
            <v>-500</v>
          </cell>
        </row>
        <row r="18">
          <cell r="M18">
            <v>-1350</v>
          </cell>
        </row>
        <row r="19">
          <cell r="M19">
            <v>-1001.6</v>
          </cell>
        </row>
        <row r="20">
          <cell r="M20">
            <v>-250</v>
          </cell>
        </row>
        <row r="21">
          <cell r="M21">
            <v>-7700</v>
          </cell>
        </row>
        <row r="22">
          <cell r="M22">
            <v>-44000</v>
          </cell>
        </row>
        <row r="23">
          <cell r="M23">
            <v>-2500</v>
          </cell>
        </row>
        <row r="24">
          <cell r="M24">
            <v>0</v>
          </cell>
        </row>
        <row r="25">
          <cell r="M25">
            <v>-7893.6</v>
          </cell>
        </row>
        <row r="26">
          <cell r="M26">
            <v>-21000</v>
          </cell>
        </row>
        <row r="27">
          <cell r="M27">
            <v>-300</v>
          </cell>
        </row>
        <row r="28">
          <cell r="M28">
            <v>-150</v>
          </cell>
        </row>
        <row r="29">
          <cell r="M29">
            <v>-2500</v>
          </cell>
        </row>
        <row r="30">
          <cell r="M30">
            <v>0</v>
          </cell>
        </row>
        <row r="31">
          <cell r="M31">
            <v>0</v>
          </cell>
        </row>
        <row r="33">
          <cell r="M33">
            <v>0</v>
          </cell>
        </row>
        <row r="34">
          <cell r="M34">
            <v>0</v>
          </cell>
        </row>
        <row r="35">
          <cell r="M35">
            <v>-6000</v>
          </cell>
        </row>
        <row r="36">
          <cell r="M36">
            <v>-5600</v>
          </cell>
        </row>
        <row r="37">
          <cell r="M37">
            <v>-2500</v>
          </cell>
        </row>
        <row r="38">
          <cell r="M38">
            <v>-1000</v>
          </cell>
        </row>
        <row r="39">
          <cell r="M39">
            <v>-1000</v>
          </cell>
        </row>
        <row r="40">
          <cell r="M40">
            <v>-6000</v>
          </cell>
        </row>
        <row r="41">
          <cell r="M41">
            <v>-1000</v>
          </cell>
        </row>
        <row r="42">
          <cell r="M42">
            <v>-1000</v>
          </cell>
        </row>
        <row r="43">
          <cell r="M43">
            <v>-6200</v>
          </cell>
        </row>
        <row r="44">
          <cell r="M44">
            <v>-43000</v>
          </cell>
        </row>
        <row r="45">
          <cell r="M45">
            <v>0</v>
          </cell>
        </row>
        <row r="46">
          <cell r="M46">
            <v>-30000</v>
          </cell>
        </row>
        <row r="47">
          <cell r="M47">
            <v>-5400</v>
          </cell>
        </row>
        <row r="48">
          <cell r="M48">
            <v>-7000</v>
          </cell>
        </row>
        <row r="49">
          <cell r="M49">
            <v>0</v>
          </cell>
        </row>
        <row r="50">
          <cell r="M50">
            <v>0</v>
          </cell>
        </row>
        <row r="51">
          <cell r="M51">
            <v>0</v>
          </cell>
        </row>
        <row r="52">
          <cell r="M52">
            <v>0</v>
          </cell>
        </row>
        <row r="53">
          <cell r="M53">
            <v>-15936.039999999999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7">
          <cell r="D27">
            <v>200</v>
          </cell>
        </row>
        <row r="28">
          <cell r="D28">
            <v>4000</v>
          </cell>
        </row>
      </sheetData>
    </sheetDataSet>
  </externalBook>
</externalLink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"/>
  <sheetViews>
    <sheetView showWhiteSpace="0" topLeftCell="A3" workbookViewId="0">
      <selection activeCell="D14" sqref="D14:D15"/>
    </sheetView>
  </sheetViews>
  <sheetFormatPr baseColWidth="10" defaultColWidth="11.42578125" defaultRowHeight="15" x14ac:dyDescent="0.25"/>
  <cols>
    <col min="1" max="1" width="4" customWidth="1"/>
    <col min="2" max="2" width="17.28515625" bestFit="1" customWidth="1"/>
    <col min="3" max="3" width="66.7109375" customWidth="1"/>
    <col min="4" max="4" width="32.85546875" customWidth="1"/>
  </cols>
  <sheetData>
    <row r="1" spans="1:4" ht="31.5" customHeight="1" x14ac:dyDescent="0.25">
      <c r="A1" s="263" t="s">
        <v>260</v>
      </c>
      <c r="B1" s="263"/>
      <c r="C1" s="263"/>
      <c r="D1" s="263"/>
    </row>
    <row r="2" spans="1:4" ht="26.25" customHeight="1" x14ac:dyDescent="0.5">
      <c r="A2" s="264" t="s">
        <v>317</v>
      </c>
      <c r="B2" s="264"/>
      <c r="C2" s="264"/>
      <c r="D2" s="264"/>
    </row>
    <row r="3" spans="1:4" ht="15" customHeight="1" thickBot="1" x14ac:dyDescent="0.55000000000000004">
      <c r="A3" s="131"/>
      <c r="B3" s="131"/>
      <c r="C3" s="131"/>
      <c r="D3" s="131"/>
    </row>
    <row r="4" spans="1:4" ht="19.5" thickBot="1" x14ac:dyDescent="0.3">
      <c r="A4" s="151"/>
      <c r="B4" s="140" t="s">
        <v>0</v>
      </c>
      <c r="C4" s="140" t="s">
        <v>1</v>
      </c>
      <c r="D4" s="140" t="s">
        <v>2</v>
      </c>
    </row>
    <row r="5" spans="1:4" ht="15.75" customHeight="1" x14ac:dyDescent="0.25">
      <c r="A5" s="31"/>
      <c r="B5" s="31"/>
      <c r="C5" s="32" t="s">
        <v>3</v>
      </c>
      <c r="D5" s="41">
        <f>Ergebnishaushalt!D24</f>
        <v>-133177.88999999966</v>
      </c>
    </row>
    <row r="6" spans="1:4" ht="15.75" customHeight="1" thickBot="1" x14ac:dyDescent="0.3">
      <c r="A6" s="39" t="s">
        <v>4</v>
      </c>
      <c r="B6" s="39"/>
      <c r="C6" s="57" t="s">
        <v>5</v>
      </c>
      <c r="D6" s="43">
        <f>Ergebnishaushalt!D13</f>
        <v>6000</v>
      </c>
    </row>
    <row r="7" spans="1:4" ht="15.75" thickBot="1" x14ac:dyDescent="0.3">
      <c r="A7" s="34" t="s">
        <v>6</v>
      </c>
      <c r="B7" s="34"/>
      <c r="C7" s="35" t="s">
        <v>7</v>
      </c>
      <c r="D7" s="44">
        <f>D5+D6</f>
        <v>-127177.88999999966</v>
      </c>
    </row>
    <row r="8" spans="1:4" ht="15.75" thickTop="1" x14ac:dyDescent="0.25">
      <c r="A8" s="255" t="s">
        <v>6</v>
      </c>
      <c r="B8" s="255"/>
      <c r="C8" s="257" t="s">
        <v>8</v>
      </c>
      <c r="D8" s="259">
        <f>D6+D7</f>
        <v>-121177.88999999966</v>
      </c>
    </row>
    <row r="9" spans="1:4" x14ac:dyDescent="0.25">
      <c r="A9" s="256"/>
      <c r="B9" s="256"/>
      <c r="C9" s="258"/>
      <c r="D9" s="260"/>
    </row>
    <row r="10" spans="1:4" x14ac:dyDescent="0.25">
      <c r="A10" s="30" t="s">
        <v>4</v>
      </c>
      <c r="B10" s="30"/>
      <c r="C10" s="33" t="s">
        <v>9</v>
      </c>
      <c r="D10" s="42">
        <v>0</v>
      </c>
    </row>
    <row r="11" spans="1:4" ht="15.75" thickBot="1" x14ac:dyDescent="0.3">
      <c r="A11" s="34" t="s">
        <v>10</v>
      </c>
      <c r="B11" s="34">
        <v>1000</v>
      </c>
      <c r="C11" s="36" t="s">
        <v>11</v>
      </c>
      <c r="D11" s="44">
        <f>Teilfinanzhaushalt!$D$11</f>
        <v>17000</v>
      </c>
    </row>
    <row r="12" spans="1:4" ht="15.75" thickTop="1" x14ac:dyDescent="0.25">
      <c r="A12" s="255" t="s">
        <v>6</v>
      </c>
      <c r="B12" s="255"/>
      <c r="C12" s="257" t="s">
        <v>12</v>
      </c>
      <c r="D12" s="259">
        <f>D10-D11</f>
        <v>-17000</v>
      </c>
    </row>
    <row r="13" spans="1:4" ht="15.75" thickBot="1" x14ac:dyDescent="0.3">
      <c r="A13" s="261"/>
      <c r="B13" s="261"/>
      <c r="C13" s="262"/>
      <c r="D13" s="260"/>
    </row>
    <row r="14" spans="1:4" ht="15.75" thickTop="1" x14ac:dyDescent="0.25">
      <c r="A14" s="255" t="s">
        <v>6</v>
      </c>
      <c r="B14" s="255"/>
      <c r="C14" s="257" t="s">
        <v>13</v>
      </c>
      <c r="D14" s="259">
        <f>D8+D12</f>
        <v>-138177.88999999966</v>
      </c>
    </row>
    <row r="15" spans="1:4" x14ac:dyDescent="0.25">
      <c r="A15" s="256"/>
      <c r="B15" s="256"/>
      <c r="C15" s="258"/>
      <c r="D15" s="260"/>
    </row>
    <row r="16" spans="1:4" x14ac:dyDescent="0.25">
      <c r="A16" s="31" t="s">
        <v>4</v>
      </c>
      <c r="B16" s="31"/>
      <c r="C16" s="38" t="s">
        <v>14</v>
      </c>
      <c r="D16" s="41">
        <v>0</v>
      </c>
    </row>
    <row r="17" spans="1:4" ht="15.75" thickBot="1" x14ac:dyDescent="0.3">
      <c r="A17" s="34" t="s">
        <v>10</v>
      </c>
      <c r="B17" s="34"/>
      <c r="C17" s="36" t="s">
        <v>15</v>
      </c>
      <c r="D17" s="44">
        <v>0</v>
      </c>
    </row>
    <row r="18" spans="1:4" ht="15.75" thickTop="1" x14ac:dyDescent="0.25">
      <c r="A18" s="255" t="s">
        <v>6</v>
      </c>
      <c r="B18" s="255"/>
      <c r="C18" s="257" t="s">
        <v>16</v>
      </c>
      <c r="D18" s="259">
        <f>D16-D17</f>
        <v>0</v>
      </c>
    </row>
    <row r="19" spans="1:4" ht="15.75" thickBot="1" x14ac:dyDescent="0.3">
      <c r="A19" s="256"/>
      <c r="B19" s="256"/>
      <c r="C19" s="258"/>
      <c r="D19" s="260"/>
    </row>
    <row r="20" spans="1:4" ht="15.75" thickTop="1" x14ac:dyDescent="0.25">
      <c r="A20" s="255" t="s">
        <v>6</v>
      </c>
      <c r="B20" s="255"/>
      <c r="C20" s="257" t="s">
        <v>17</v>
      </c>
      <c r="D20" s="259">
        <f>D14+D18</f>
        <v>-138177.88999999966</v>
      </c>
    </row>
    <row r="21" spans="1:4" x14ac:dyDescent="0.25">
      <c r="A21" s="256"/>
      <c r="B21" s="256"/>
      <c r="C21" s="258"/>
      <c r="D21" s="260"/>
    </row>
    <row r="22" spans="1:4" ht="15.75" thickBot="1" x14ac:dyDescent="0.3">
      <c r="A22" s="37" t="s">
        <v>18</v>
      </c>
      <c r="B22" s="37"/>
      <c r="C22" s="36" t="s">
        <v>19</v>
      </c>
      <c r="D22" s="44">
        <v>1540000</v>
      </c>
    </row>
    <row r="23" spans="1:4" ht="15.75" thickTop="1" x14ac:dyDescent="0.25">
      <c r="A23" s="255" t="s">
        <v>6</v>
      </c>
      <c r="B23" s="255"/>
      <c r="C23" s="257" t="s">
        <v>20</v>
      </c>
      <c r="D23" s="259">
        <f>D20+D22</f>
        <v>1401822.1100000003</v>
      </c>
    </row>
    <row r="24" spans="1:4" x14ac:dyDescent="0.25">
      <c r="A24" s="256"/>
      <c r="B24" s="256"/>
      <c r="C24" s="258"/>
      <c r="D24" s="260"/>
    </row>
  </sheetData>
  <mergeCells count="26">
    <mergeCell ref="A1:D1"/>
    <mergeCell ref="A2:D2"/>
    <mergeCell ref="A14:A15"/>
    <mergeCell ref="B14:B15"/>
    <mergeCell ref="C14:C15"/>
    <mergeCell ref="D14:D15"/>
    <mergeCell ref="A23:A24"/>
    <mergeCell ref="B23:B24"/>
    <mergeCell ref="C23:C24"/>
    <mergeCell ref="D23:D24"/>
    <mergeCell ref="A20:A21"/>
    <mergeCell ref="B20:B21"/>
    <mergeCell ref="C20:C21"/>
    <mergeCell ref="D20:D21"/>
    <mergeCell ref="A18:A19"/>
    <mergeCell ref="B18:B19"/>
    <mergeCell ref="C18:C19"/>
    <mergeCell ref="D18:D19"/>
    <mergeCell ref="D8:D9"/>
    <mergeCell ref="A12:A13"/>
    <mergeCell ref="B12:B13"/>
    <mergeCell ref="C12:C13"/>
    <mergeCell ref="D12:D13"/>
    <mergeCell ref="A8:A9"/>
    <mergeCell ref="B8:B9"/>
    <mergeCell ref="C8:C9"/>
  </mergeCells>
  <conditionalFormatting sqref="B5">
    <cfRule type="cellIs" dxfId="53" priority="15" operator="equal">
      <formula>"+"</formula>
    </cfRule>
  </conditionalFormatting>
  <conditionalFormatting sqref="B10:B11 B22 B16:B17 B5:B8">
    <cfRule type="cellIs" dxfId="52" priority="13" operator="equal">
      <formula>"-"</formula>
    </cfRule>
    <cfRule type="cellIs" dxfId="51" priority="14" operator="equal">
      <formula>"+"</formula>
    </cfRule>
  </conditionalFormatting>
  <conditionalFormatting sqref="B12">
    <cfRule type="cellIs" dxfId="50" priority="11" operator="equal">
      <formula>"-"</formula>
    </cfRule>
    <cfRule type="cellIs" dxfId="49" priority="12" operator="equal">
      <formula>"+"</formula>
    </cfRule>
  </conditionalFormatting>
  <conditionalFormatting sqref="B18">
    <cfRule type="cellIs" dxfId="48" priority="9" operator="equal">
      <formula>"-"</formula>
    </cfRule>
    <cfRule type="cellIs" dxfId="47" priority="10" operator="equal">
      <formula>"+"</formula>
    </cfRule>
  </conditionalFormatting>
  <conditionalFormatting sqref="B20">
    <cfRule type="cellIs" dxfId="46" priority="7" operator="equal">
      <formula>"-"</formula>
    </cfRule>
    <cfRule type="cellIs" dxfId="45" priority="8" operator="equal">
      <formula>"+"</formula>
    </cfRule>
  </conditionalFormatting>
  <conditionalFormatting sqref="B23">
    <cfRule type="cellIs" dxfId="44" priority="5" operator="equal">
      <formula>"-"</formula>
    </cfRule>
    <cfRule type="cellIs" dxfId="43" priority="6" operator="equal">
      <formula>"+"</formula>
    </cfRule>
  </conditionalFormatting>
  <conditionalFormatting sqref="B14">
    <cfRule type="cellIs" dxfId="42" priority="3" operator="equal">
      <formula>"-"</formula>
    </cfRule>
    <cfRule type="cellIs" dxfId="41" priority="4" operator="equal">
      <formula>"+"</formula>
    </cfRule>
  </conditionalFormatting>
  <conditionalFormatting sqref="D8:D9 D12:D15 D18:D21 D23:D24">
    <cfRule type="cellIs" dxfId="40" priority="2" operator="greaterThan">
      <formula>0</formula>
    </cfRule>
  </conditionalFormatting>
  <conditionalFormatting sqref="D8:D9 D12:D15 D18:D21 D23:D24">
    <cfRule type="cellIs" dxfId="3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22"/>
  <sheetViews>
    <sheetView view="pageLayout" topLeftCell="A3" workbookViewId="0">
      <selection activeCell="A17" sqref="A17"/>
    </sheetView>
  </sheetViews>
  <sheetFormatPr baseColWidth="10" defaultColWidth="11.42578125" defaultRowHeight="15" x14ac:dyDescent="0.25"/>
  <cols>
    <col min="1" max="1" width="40.85546875" customWidth="1"/>
    <col min="2" max="4" width="20" customWidth="1"/>
  </cols>
  <sheetData>
    <row r="1" spans="1:4" ht="17.25" customHeight="1" thickBot="1" x14ac:dyDescent="0.3">
      <c r="A1" s="338" t="s">
        <v>267</v>
      </c>
      <c r="B1" s="338"/>
      <c r="C1" s="338"/>
      <c r="D1" s="338"/>
    </row>
    <row r="2" spans="1:4" ht="21.75" thickBot="1" x14ac:dyDescent="0.3">
      <c r="A2" s="298" t="s">
        <v>296</v>
      </c>
      <c r="B2" s="299"/>
      <c r="C2" s="299"/>
      <c r="D2" s="322"/>
    </row>
    <row r="3" spans="1:4" ht="21.75" thickBot="1" x14ac:dyDescent="0.3">
      <c r="A3" s="22"/>
      <c r="B3" s="23"/>
      <c r="C3" s="23"/>
      <c r="D3" s="23"/>
    </row>
    <row r="4" spans="1:4" ht="21.75" thickBot="1" x14ac:dyDescent="0.3">
      <c r="A4" s="300" t="s">
        <v>305</v>
      </c>
      <c r="B4" s="301"/>
      <c r="C4" s="301"/>
      <c r="D4" s="323"/>
    </row>
    <row r="6" spans="1:4" x14ac:dyDescent="0.25">
      <c r="A6" s="173" t="s">
        <v>269</v>
      </c>
      <c r="B6" s="174">
        <v>2022</v>
      </c>
      <c r="C6" s="174">
        <v>2023</v>
      </c>
      <c r="D6" s="174">
        <v>2024</v>
      </c>
    </row>
    <row r="7" spans="1:4" x14ac:dyDescent="0.25">
      <c r="A7" s="30" t="s">
        <v>220</v>
      </c>
      <c r="B7" s="253">
        <v>10000</v>
      </c>
      <c r="C7" s="253">
        <v>1000</v>
      </c>
      <c r="D7" s="161">
        <v>5000</v>
      </c>
    </row>
    <row r="8" spans="1:4" x14ac:dyDescent="0.25">
      <c r="A8" s="30" t="s">
        <v>221</v>
      </c>
      <c r="B8" s="161">
        <v>500</v>
      </c>
      <c r="C8" s="161">
        <v>500</v>
      </c>
      <c r="D8" s="161">
        <v>2500</v>
      </c>
    </row>
    <row r="9" spans="1:4" x14ac:dyDescent="0.25">
      <c r="A9" s="130" t="s">
        <v>222</v>
      </c>
      <c r="B9" s="162">
        <v>5000</v>
      </c>
      <c r="C9" s="162">
        <v>5000</v>
      </c>
      <c r="D9" s="162">
        <v>5000</v>
      </c>
    </row>
    <row r="10" spans="1:4" x14ac:dyDescent="0.25">
      <c r="A10" s="130" t="s">
        <v>231</v>
      </c>
      <c r="B10" s="162">
        <v>500</v>
      </c>
      <c r="C10" s="162">
        <v>500</v>
      </c>
      <c r="D10" s="162">
        <v>500</v>
      </c>
    </row>
    <row r="11" spans="1:4" x14ac:dyDescent="0.25">
      <c r="A11" s="130" t="s">
        <v>232</v>
      </c>
      <c r="B11" s="253">
        <v>1000</v>
      </c>
      <c r="C11" s="253">
        <v>1000</v>
      </c>
      <c r="D11" s="253">
        <v>40000</v>
      </c>
    </row>
    <row r="12" spans="1:4" x14ac:dyDescent="0.25">
      <c r="A12" s="175" t="s">
        <v>223</v>
      </c>
      <c r="B12" s="176">
        <f>SUM(B7:B11)</f>
        <v>17000</v>
      </c>
      <c r="C12" s="176">
        <f>SUM(C7:C11)</f>
        <v>8000</v>
      </c>
      <c r="D12" s="176">
        <f>SUM(D7:D11)</f>
        <v>53000</v>
      </c>
    </row>
    <row r="22" spans="2:2" x14ac:dyDescent="0.25">
      <c r="B22" t="s">
        <v>69</v>
      </c>
    </row>
  </sheetData>
  <mergeCells count="3">
    <mergeCell ref="A1:D1"/>
    <mergeCell ref="A4:D4"/>
    <mergeCell ref="A2:D2"/>
  </mergeCells>
  <phoneticPr fontId="19" type="noConversion"/>
  <pageMargins left="0.70866141732283472" right="0.70866141732283472" top="0.78740157480314965" bottom="0.78740157480314965" header="0.31496062992125984" footer="0.31496062992125984"/>
  <pageSetup paperSize="9" scale="87" orientation="portrait" r:id="rId1"/>
  <headerFooter>
    <oddFooter>&amp;C26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76"/>
  <sheetViews>
    <sheetView showWhiteSpace="0" view="pageLayout" topLeftCell="A373" zoomScaleNormal="80" workbookViewId="0">
      <selection activeCell="C353" sqref="C353"/>
    </sheetView>
  </sheetViews>
  <sheetFormatPr baseColWidth="10" defaultColWidth="11.42578125" defaultRowHeight="15" x14ac:dyDescent="0.25"/>
  <cols>
    <col min="1" max="1" width="17.28515625" customWidth="1"/>
    <col min="2" max="2" width="21.42578125" bestFit="1" customWidth="1"/>
    <col min="3" max="3" width="46.7109375" bestFit="1" customWidth="1"/>
    <col min="4" max="4" width="33.140625" customWidth="1"/>
    <col min="5" max="5" width="29.7109375" customWidth="1"/>
    <col min="6" max="6" width="15.42578125" bestFit="1" customWidth="1"/>
  </cols>
  <sheetData>
    <row r="1" spans="1:7" x14ac:dyDescent="0.25">
      <c r="C1" s="49" t="s">
        <v>260</v>
      </c>
      <c r="D1" s="276"/>
      <c r="E1" s="276"/>
      <c r="F1" s="276"/>
      <c r="G1" s="276"/>
    </row>
    <row r="2" spans="1:7" ht="27" customHeight="1" x14ac:dyDescent="0.5">
      <c r="A2" s="264" t="s">
        <v>309</v>
      </c>
      <c r="B2" s="264"/>
      <c r="C2" s="264"/>
      <c r="D2" s="264"/>
    </row>
    <row r="3" spans="1:7" ht="12" customHeight="1" x14ac:dyDescent="0.25">
      <c r="A3" s="354"/>
      <c r="B3" s="354"/>
      <c r="C3" s="354"/>
      <c r="D3" s="354"/>
    </row>
    <row r="4" spans="1:7" ht="23.25" x14ac:dyDescent="0.25">
      <c r="A4" s="352" t="s">
        <v>50</v>
      </c>
      <c r="B4" s="353"/>
      <c r="C4" s="353"/>
      <c r="D4" s="353"/>
    </row>
    <row r="5" spans="1:7" x14ac:dyDescent="0.25">
      <c r="A5" s="345"/>
      <c r="B5" s="346"/>
      <c r="C5" s="346"/>
      <c r="D5" s="346"/>
    </row>
    <row r="6" spans="1:7" x14ac:dyDescent="0.25">
      <c r="A6" s="99" t="s">
        <v>21</v>
      </c>
      <c r="B6" s="93">
        <v>100000</v>
      </c>
      <c r="C6" s="93" t="s">
        <v>22</v>
      </c>
      <c r="D6" s="99"/>
    </row>
    <row r="7" spans="1:7" x14ac:dyDescent="0.25">
      <c r="A7" s="99" t="s">
        <v>0</v>
      </c>
      <c r="B7" s="93">
        <v>1000</v>
      </c>
      <c r="C7" s="93" t="s">
        <v>23</v>
      </c>
      <c r="D7" s="99"/>
    </row>
    <row r="8" spans="1:7" x14ac:dyDescent="0.25">
      <c r="A8" s="99" t="s">
        <v>24</v>
      </c>
      <c r="B8" s="93">
        <v>1100</v>
      </c>
      <c r="C8" s="93" t="s">
        <v>25</v>
      </c>
      <c r="D8" s="99"/>
    </row>
    <row r="9" spans="1:7" x14ac:dyDescent="0.25">
      <c r="A9" s="99" t="s">
        <v>26</v>
      </c>
      <c r="B9" s="93" t="s">
        <v>25</v>
      </c>
      <c r="C9" s="100" t="s">
        <v>23</v>
      </c>
      <c r="D9" s="99"/>
    </row>
    <row r="10" spans="1:7" x14ac:dyDescent="0.25">
      <c r="A10" s="99" t="s">
        <v>27</v>
      </c>
      <c r="B10" s="99"/>
      <c r="C10" s="93" t="s">
        <v>1</v>
      </c>
      <c r="D10" s="99" t="s">
        <v>310</v>
      </c>
    </row>
    <row r="11" spans="1:7" x14ac:dyDescent="0.25">
      <c r="A11" s="99"/>
      <c r="B11" s="99" t="s">
        <v>4</v>
      </c>
      <c r="C11" s="93" t="s">
        <v>51</v>
      </c>
      <c r="D11" s="101">
        <v>8437.75</v>
      </c>
    </row>
    <row r="12" spans="1:7" x14ac:dyDescent="0.25">
      <c r="A12" s="99"/>
      <c r="B12" s="99"/>
      <c r="C12" s="93"/>
      <c r="D12" s="102"/>
    </row>
    <row r="13" spans="1:7" x14ac:dyDescent="0.25">
      <c r="A13" s="99"/>
      <c r="B13" s="99" t="s">
        <v>4</v>
      </c>
      <c r="C13" s="93" t="s">
        <v>52</v>
      </c>
      <c r="D13" s="84">
        <v>3000</v>
      </c>
    </row>
    <row r="14" spans="1:7" s="56" customFormat="1" x14ac:dyDescent="0.25">
      <c r="A14" s="99"/>
      <c r="B14" s="99" t="s">
        <v>4</v>
      </c>
      <c r="C14" s="93" t="s">
        <v>53</v>
      </c>
      <c r="D14" s="84">
        <v>7000</v>
      </c>
    </row>
    <row r="15" spans="1:7" x14ac:dyDescent="0.25">
      <c r="A15" s="103"/>
      <c r="B15" s="103" t="s">
        <v>6</v>
      </c>
      <c r="C15" s="100" t="s">
        <v>29</v>
      </c>
      <c r="D15" s="183">
        <f>SUM(D11:D14)</f>
        <v>18437.75</v>
      </c>
    </row>
    <row r="16" spans="1:7" x14ac:dyDescent="0.25">
      <c r="A16" s="130"/>
      <c r="B16" s="130" t="s">
        <v>10</v>
      </c>
      <c r="C16" s="93" t="s">
        <v>54</v>
      </c>
      <c r="D16" s="105">
        <v>88000</v>
      </c>
    </row>
    <row r="17" spans="1:4" x14ac:dyDescent="0.25">
      <c r="A17" s="99"/>
      <c r="B17" s="99" t="s">
        <v>10</v>
      </c>
      <c r="C17" s="93" t="s">
        <v>55</v>
      </c>
      <c r="D17" s="84">
        <v>20000</v>
      </c>
    </row>
    <row r="18" spans="1:4" x14ac:dyDescent="0.25">
      <c r="A18" s="99"/>
      <c r="B18" s="99" t="s">
        <v>10</v>
      </c>
      <c r="C18" s="93" t="s">
        <v>56</v>
      </c>
      <c r="D18" s="230">
        <v>10000</v>
      </c>
    </row>
    <row r="19" spans="1:4" x14ac:dyDescent="0.25">
      <c r="A19" s="99"/>
      <c r="B19" s="99" t="s">
        <v>10</v>
      </c>
      <c r="C19" s="93" t="s">
        <v>57</v>
      </c>
      <c r="D19" s="84">
        <v>10000</v>
      </c>
    </row>
    <row r="20" spans="1:4" x14ac:dyDescent="0.25">
      <c r="A20" s="99"/>
      <c r="B20" s="99" t="s">
        <v>10</v>
      </c>
      <c r="C20" s="93" t="s">
        <v>58</v>
      </c>
      <c r="D20" s="84">
        <v>1500</v>
      </c>
    </row>
    <row r="21" spans="1:4" x14ac:dyDescent="0.25">
      <c r="A21" s="99"/>
      <c r="B21" s="99" t="s">
        <v>10</v>
      </c>
      <c r="C21" s="93" t="s">
        <v>59</v>
      </c>
      <c r="D21" s="84">
        <v>5000</v>
      </c>
    </row>
    <row r="22" spans="1:4" x14ac:dyDescent="0.25">
      <c r="A22" s="99"/>
      <c r="B22" s="99" t="s">
        <v>10</v>
      </c>
      <c r="C22" s="93" t="s">
        <v>60</v>
      </c>
      <c r="D22" s="84">
        <v>3500</v>
      </c>
    </row>
    <row r="23" spans="1:4" x14ac:dyDescent="0.25">
      <c r="A23" s="99"/>
      <c r="B23" s="99" t="s">
        <v>10</v>
      </c>
      <c r="C23" s="93" t="s">
        <v>61</v>
      </c>
      <c r="D23" s="84">
        <v>7000</v>
      </c>
    </row>
    <row r="24" spans="1:4" s="56" customFormat="1" x14ac:dyDescent="0.25">
      <c r="A24" s="99"/>
      <c r="B24" s="99" t="s">
        <v>10</v>
      </c>
      <c r="C24" s="93" t="s">
        <v>62</v>
      </c>
      <c r="D24" s="84">
        <v>1000</v>
      </c>
    </row>
    <row r="25" spans="1:4" x14ac:dyDescent="0.25">
      <c r="A25" s="103"/>
      <c r="B25" s="103" t="s">
        <v>6</v>
      </c>
      <c r="C25" s="100" t="s">
        <v>63</v>
      </c>
      <c r="D25" s="104">
        <f>SUM(D16:D24)</f>
        <v>146000</v>
      </c>
    </row>
    <row r="26" spans="1:4" x14ac:dyDescent="0.25">
      <c r="A26" s="99"/>
      <c r="B26" s="99" t="s">
        <v>6</v>
      </c>
      <c r="C26" s="93" t="s">
        <v>3</v>
      </c>
      <c r="D26" s="84">
        <f>D15-D25</f>
        <v>-127562.25</v>
      </c>
    </row>
    <row r="27" spans="1:4" x14ac:dyDescent="0.25">
      <c r="A27" s="99"/>
      <c r="B27" s="99" t="s">
        <v>4</v>
      </c>
      <c r="C27" s="93" t="s">
        <v>31</v>
      </c>
      <c r="D27" s="84">
        <v>200</v>
      </c>
    </row>
    <row r="28" spans="1:4" x14ac:dyDescent="0.25">
      <c r="A28" s="99"/>
      <c r="B28" s="99" t="s">
        <v>10</v>
      </c>
      <c r="C28" s="93" t="s">
        <v>32</v>
      </c>
      <c r="D28" s="84">
        <v>4000</v>
      </c>
    </row>
    <row r="29" spans="1:4" s="56" customFormat="1" x14ac:dyDescent="0.25">
      <c r="A29" s="99"/>
      <c r="B29" s="99" t="s">
        <v>6</v>
      </c>
      <c r="C29" s="93" t="s">
        <v>33</v>
      </c>
      <c r="D29" s="84">
        <f>D27-D28</f>
        <v>-3800</v>
      </c>
    </row>
    <row r="30" spans="1:4" x14ac:dyDescent="0.25">
      <c r="A30" s="103"/>
      <c r="B30" s="103" t="s">
        <v>6</v>
      </c>
      <c r="C30" s="100" t="s">
        <v>34</v>
      </c>
      <c r="D30" s="104">
        <f>D26+D29</f>
        <v>-131362.25</v>
      </c>
    </row>
    <row r="31" spans="1:4" x14ac:dyDescent="0.25">
      <c r="A31" s="99"/>
      <c r="B31" s="99" t="s">
        <v>4</v>
      </c>
      <c r="C31" s="93" t="s">
        <v>35</v>
      </c>
      <c r="D31" s="230">
        <f>0</f>
        <v>0</v>
      </c>
    </row>
    <row r="32" spans="1:4" x14ac:dyDescent="0.25">
      <c r="A32" s="99"/>
      <c r="B32" s="99" t="s">
        <v>10</v>
      </c>
      <c r="C32" s="93" t="s">
        <v>36</v>
      </c>
      <c r="D32" s="84">
        <v>0</v>
      </c>
    </row>
    <row r="33" spans="1:4" x14ac:dyDescent="0.25">
      <c r="A33" s="99"/>
      <c r="B33" s="99" t="s">
        <v>6</v>
      </c>
      <c r="C33" s="93" t="s">
        <v>37</v>
      </c>
      <c r="D33" s="84">
        <f>D31-D32</f>
        <v>0</v>
      </c>
    </row>
    <row r="34" spans="1:4" ht="15.75" thickBot="1" x14ac:dyDescent="0.3">
      <c r="A34" s="143"/>
      <c r="B34" s="143" t="s">
        <v>6</v>
      </c>
      <c r="C34" s="144" t="s">
        <v>38</v>
      </c>
      <c r="D34" s="145">
        <f>D30+D33</f>
        <v>-131362.25</v>
      </c>
    </row>
    <row r="35" spans="1:4" x14ac:dyDescent="0.25">
      <c r="A35" s="85"/>
      <c r="B35" s="85"/>
      <c r="C35" s="134"/>
      <c r="D35" s="122"/>
    </row>
    <row r="36" spans="1:4" x14ac:dyDescent="0.25">
      <c r="A36" s="85"/>
      <c r="B36" s="85"/>
      <c r="C36" s="134"/>
      <c r="D36" s="122"/>
    </row>
    <row r="37" spans="1:4" ht="23.25" x14ac:dyDescent="0.35">
      <c r="A37" s="349" t="s">
        <v>64</v>
      </c>
      <c r="B37" s="349"/>
      <c r="C37" s="349"/>
      <c r="D37" s="349"/>
    </row>
    <row r="38" spans="1:4" x14ac:dyDescent="0.25">
      <c r="A38" s="106"/>
      <c r="B38" s="107"/>
      <c r="C38" s="107"/>
      <c r="D38" s="107"/>
    </row>
    <row r="39" spans="1:4" x14ac:dyDescent="0.25">
      <c r="A39" s="99" t="s">
        <v>21</v>
      </c>
      <c r="B39" s="93">
        <v>100000</v>
      </c>
      <c r="C39" s="93" t="s">
        <v>22</v>
      </c>
      <c r="D39" s="99"/>
    </row>
    <row r="40" spans="1:4" x14ac:dyDescent="0.25">
      <c r="A40" s="99" t="s">
        <v>0</v>
      </c>
      <c r="B40" s="93">
        <v>2000</v>
      </c>
      <c r="C40" s="93" t="s">
        <v>5</v>
      </c>
      <c r="D40" s="99"/>
    </row>
    <row r="41" spans="1:4" x14ac:dyDescent="0.25">
      <c r="A41" s="99" t="s">
        <v>24</v>
      </c>
      <c r="B41" s="93">
        <v>2100</v>
      </c>
      <c r="C41" s="93" t="s">
        <v>65</v>
      </c>
      <c r="D41" s="99"/>
    </row>
    <row r="42" spans="1:4" x14ac:dyDescent="0.25">
      <c r="A42" s="99" t="s">
        <v>26</v>
      </c>
      <c r="B42" s="93" t="s">
        <v>65</v>
      </c>
      <c r="C42" s="100" t="s">
        <v>5</v>
      </c>
      <c r="D42" s="99"/>
    </row>
    <row r="43" spans="1:4" x14ac:dyDescent="0.25">
      <c r="A43" s="99" t="s">
        <v>27</v>
      </c>
      <c r="B43" s="99"/>
      <c r="C43" s="93" t="s">
        <v>1</v>
      </c>
      <c r="D43" s="99" t="s">
        <v>310</v>
      </c>
    </row>
    <row r="44" spans="1:4" x14ac:dyDescent="0.25">
      <c r="A44" s="99"/>
      <c r="B44" s="99" t="s">
        <v>4</v>
      </c>
      <c r="C44" s="93" t="s">
        <v>66</v>
      </c>
      <c r="D44" s="84">
        <v>0</v>
      </c>
    </row>
    <row r="45" spans="1:4" x14ac:dyDescent="0.25">
      <c r="A45" s="99"/>
      <c r="B45" s="99" t="s">
        <v>10</v>
      </c>
      <c r="C45" s="93" t="s">
        <v>67</v>
      </c>
      <c r="D45" s="84">
        <v>6000</v>
      </c>
    </row>
    <row r="46" spans="1:4" x14ac:dyDescent="0.25">
      <c r="A46" s="99"/>
      <c r="B46" s="99" t="s">
        <v>6</v>
      </c>
      <c r="C46" s="93" t="s">
        <v>34</v>
      </c>
      <c r="D46" s="84">
        <f>D44-D45</f>
        <v>-6000</v>
      </c>
    </row>
    <row r="47" spans="1:4" x14ac:dyDescent="0.25">
      <c r="A47" s="99"/>
      <c r="B47" s="99" t="s">
        <v>4</v>
      </c>
      <c r="C47" s="93" t="s">
        <v>35</v>
      </c>
      <c r="D47" s="84">
        <v>0</v>
      </c>
    </row>
    <row r="48" spans="1:4" x14ac:dyDescent="0.25">
      <c r="A48" s="99"/>
      <c r="B48" s="99" t="s">
        <v>10</v>
      </c>
      <c r="C48" s="93" t="s">
        <v>36</v>
      </c>
      <c r="D48" s="84">
        <v>0</v>
      </c>
    </row>
    <row r="49" spans="1:4" x14ac:dyDescent="0.25">
      <c r="A49" s="99"/>
      <c r="B49" s="99" t="s">
        <v>6</v>
      </c>
      <c r="C49" s="93" t="s">
        <v>37</v>
      </c>
      <c r="D49" s="84">
        <f>D47-D48</f>
        <v>0</v>
      </c>
    </row>
    <row r="50" spans="1:4" ht="15.75" thickBot="1" x14ac:dyDescent="0.3">
      <c r="A50" s="143"/>
      <c r="B50" s="143" t="s">
        <v>6</v>
      </c>
      <c r="C50" s="144" t="s">
        <v>38</v>
      </c>
      <c r="D50" s="145">
        <f>D46+D49</f>
        <v>-6000</v>
      </c>
    </row>
    <row r="51" spans="1:4" x14ac:dyDescent="0.25">
      <c r="A51" s="85"/>
      <c r="B51" s="85"/>
      <c r="C51" s="134"/>
      <c r="D51" s="122"/>
    </row>
    <row r="52" spans="1:4" x14ac:dyDescent="0.25">
      <c r="A52" s="85"/>
      <c r="B52" s="85"/>
      <c r="C52" s="134"/>
      <c r="D52" s="122"/>
    </row>
    <row r="53" spans="1:4" ht="23.25" x14ac:dyDescent="0.35">
      <c r="A53" s="349" t="s">
        <v>68</v>
      </c>
      <c r="B53" s="349"/>
      <c r="C53" s="349"/>
      <c r="D53" s="349"/>
    </row>
    <row r="54" spans="1:4" x14ac:dyDescent="0.25">
      <c r="A54" s="90" t="s">
        <v>69</v>
      </c>
      <c r="B54" s="90"/>
      <c r="C54" s="90"/>
      <c r="D54" s="90"/>
    </row>
    <row r="55" spans="1:4" x14ac:dyDescent="0.25">
      <c r="A55" s="99" t="s">
        <v>21</v>
      </c>
      <c r="B55" s="93">
        <v>100000</v>
      </c>
      <c r="C55" s="93" t="s">
        <v>22</v>
      </c>
      <c r="D55" s="99"/>
    </row>
    <row r="56" spans="1:4" x14ac:dyDescent="0.25">
      <c r="A56" s="99" t="s">
        <v>0</v>
      </c>
      <c r="B56" s="93">
        <v>3000</v>
      </c>
      <c r="C56" s="93" t="s">
        <v>43</v>
      </c>
      <c r="D56" s="99"/>
    </row>
    <row r="57" spans="1:4" x14ac:dyDescent="0.25">
      <c r="A57" s="99" t="s">
        <v>24</v>
      </c>
      <c r="B57" s="93">
        <v>3100</v>
      </c>
      <c r="C57" s="93" t="s">
        <v>43</v>
      </c>
      <c r="D57" s="99"/>
    </row>
    <row r="58" spans="1:4" x14ac:dyDescent="0.25">
      <c r="A58" s="99" t="s">
        <v>26</v>
      </c>
      <c r="B58" s="93" t="s">
        <v>70</v>
      </c>
      <c r="C58" s="100" t="s">
        <v>71</v>
      </c>
      <c r="D58" s="99"/>
    </row>
    <row r="59" spans="1:4" x14ac:dyDescent="0.25">
      <c r="A59" s="99" t="s">
        <v>27</v>
      </c>
      <c r="B59" s="99"/>
      <c r="C59" s="93" t="s">
        <v>69</v>
      </c>
      <c r="D59" s="99" t="s">
        <v>310</v>
      </c>
    </row>
    <row r="60" spans="1:4" x14ac:dyDescent="0.25">
      <c r="A60" s="99"/>
      <c r="B60" s="99" t="s">
        <v>4</v>
      </c>
      <c r="C60" s="93" t="s">
        <v>66</v>
      </c>
      <c r="D60" s="84">
        <v>0</v>
      </c>
    </row>
    <row r="61" spans="1:4" x14ac:dyDescent="0.25">
      <c r="A61" s="99"/>
      <c r="B61" s="99" t="s">
        <v>10</v>
      </c>
      <c r="C61" s="93" t="s">
        <v>54</v>
      </c>
      <c r="D61" s="84">
        <f>12*(Referentinnenplan!C28)</f>
        <v>136032</v>
      </c>
    </row>
    <row r="62" spans="1:4" x14ac:dyDescent="0.25">
      <c r="A62" s="99"/>
      <c r="B62" s="99" t="s">
        <v>6</v>
      </c>
      <c r="C62" s="93" t="s">
        <v>34</v>
      </c>
      <c r="D62" s="84">
        <f>D60-D61</f>
        <v>-136032</v>
      </c>
    </row>
    <row r="63" spans="1:4" x14ac:dyDescent="0.25">
      <c r="A63" s="99"/>
      <c r="B63" s="99" t="s">
        <v>4</v>
      </c>
      <c r="C63" s="93" t="s">
        <v>35</v>
      </c>
      <c r="D63" s="84"/>
    </row>
    <row r="64" spans="1:4" x14ac:dyDescent="0.25">
      <c r="A64" s="99"/>
      <c r="B64" s="99" t="s">
        <v>10</v>
      </c>
      <c r="C64" s="93" t="s">
        <v>36</v>
      </c>
      <c r="D64" s="84">
        <f>Referentinnenplan!E28</f>
        <v>0</v>
      </c>
    </row>
    <row r="65" spans="1:4" x14ac:dyDescent="0.25">
      <c r="A65" s="99"/>
      <c r="B65" s="99" t="s">
        <v>6</v>
      </c>
      <c r="C65" s="93" t="s">
        <v>37</v>
      </c>
      <c r="D65" s="84">
        <f>D63-D64</f>
        <v>0</v>
      </c>
    </row>
    <row r="66" spans="1:4" x14ac:dyDescent="0.25">
      <c r="A66" s="99"/>
      <c r="B66" s="99" t="s">
        <v>6</v>
      </c>
      <c r="C66" s="93" t="s">
        <v>38</v>
      </c>
      <c r="D66" s="84">
        <f>D62+D65</f>
        <v>-136032</v>
      </c>
    </row>
    <row r="67" spans="1:4" x14ac:dyDescent="0.25">
      <c r="A67" s="90"/>
      <c r="B67" s="90"/>
      <c r="C67" s="90"/>
      <c r="D67" s="90"/>
    </row>
    <row r="68" spans="1:4" x14ac:dyDescent="0.25">
      <c r="A68" s="99" t="s">
        <v>21</v>
      </c>
      <c r="B68" s="93">
        <v>100000</v>
      </c>
      <c r="C68" s="93" t="s">
        <v>22</v>
      </c>
      <c r="D68" s="99"/>
    </row>
    <row r="69" spans="1:4" x14ac:dyDescent="0.25">
      <c r="A69" s="99" t="s">
        <v>0</v>
      </c>
      <c r="B69" s="93">
        <v>3000</v>
      </c>
      <c r="C69" s="93" t="s">
        <v>43</v>
      </c>
      <c r="D69" s="99"/>
    </row>
    <row r="70" spans="1:4" x14ac:dyDescent="0.25">
      <c r="A70" s="99" t="s">
        <v>24</v>
      </c>
      <c r="B70" s="93">
        <v>3100</v>
      </c>
      <c r="C70" s="93" t="s">
        <v>43</v>
      </c>
      <c r="D70" s="99"/>
    </row>
    <row r="71" spans="1:4" x14ac:dyDescent="0.25">
      <c r="A71" s="99" t="s">
        <v>26</v>
      </c>
      <c r="B71" s="93" t="s">
        <v>72</v>
      </c>
      <c r="C71" s="100" t="s">
        <v>73</v>
      </c>
      <c r="D71" s="99"/>
    </row>
    <row r="72" spans="1:4" x14ac:dyDescent="0.25">
      <c r="A72" s="99" t="s">
        <v>27</v>
      </c>
      <c r="B72" s="99"/>
      <c r="C72" s="93" t="s">
        <v>1</v>
      </c>
      <c r="D72" s="99" t="s">
        <v>310</v>
      </c>
    </row>
    <row r="73" spans="1:4" x14ac:dyDescent="0.25">
      <c r="A73" s="99"/>
      <c r="B73" s="99" t="s">
        <v>4</v>
      </c>
      <c r="C73" s="93" t="s">
        <v>66</v>
      </c>
      <c r="D73" s="84">
        <v>0</v>
      </c>
    </row>
    <row r="74" spans="1:4" x14ac:dyDescent="0.25">
      <c r="A74" s="99"/>
      <c r="B74" s="99" t="s">
        <v>10</v>
      </c>
      <c r="C74" s="93" t="s">
        <v>67</v>
      </c>
      <c r="D74" s="105">
        <f>Referate!B8</f>
        <v>10594</v>
      </c>
    </row>
    <row r="75" spans="1:4" x14ac:dyDescent="0.25">
      <c r="A75" s="99"/>
      <c r="B75" s="99" t="s">
        <v>6</v>
      </c>
      <c r="C75" s="93" t="s">
        <v>34</v>
      </c>
      <c r="D75" s="105">
        <f>D73-D74</f>
        <v>-10594</v>
      </c>
    </row>
    <row r="76" spans="1:4" x14ac:dyDescent="0.25">
      <c r="A76" s="99"/>
      <c r="B76" s="99" t="s">
        <v>4</v>
      </c>
      <c r="C76" s="93" t="s">
        <v>35</v>
      </c>
      <c r="D76" s="105">
        <v>0</v>
      </c>
    </row>
    <row r="77" spans="1:4" x14ac:dyDescent="0.25">
      <c r="A77" s="99"/>
      <c r="B77" s="99" t="s">
        <v>10</v>
      </c>
      <c r="C77" s="93" t="s">
        <v>36</v>
      </c>
      <c r="D77" s="105">
        <v>0</v>
      </c>
    </row>
    <row r="78" spans="1:4" x14ac:dyDescent="0.25">
      <c r="A78" s="99"/>
      <c r="B78" s="99" t="s">
        <v>6</v>
      </c>
      <c r="C78" s="93" t="s">
        <v>37</v>
      </c>
      <c r="D78" s="105">
        <f>D76-D77</f>
        <v>0</v>
      </c>
    </row>
    <row r="79" spans="1:4" x14ac:dyDescent="0.25">
      <c r="A79" s="99"/>
      <c r="B79" s="99" t="s">
        <v>6</v>
      </c>
      <c r="C79" s="93" t="s">
        <v>38</v>
      </c>
      <c r="D79" s="105">
        <f>D75+D78</f>
        <v>-10594</v>
      </c>
    </row>
    <row r="80" spans="1:4" x14ac:dyDescent="0.25">
      <c r="A80" s="99"/>
      <c r="B80" s="99"/>
      <c r="C80" s="93"/>
      <c r="D80" s="105"/>
    </row>
    <row r="81" spans="1:4" x14ac:dyDescent="0.25">
      <c r="A81" s="99" t="s">
        <v>21</v>
      </c>
      <c r="B81" s="93">
        <v>100000</v>
      </c>
      <c r="C81" s="93" t="s">
        <v>22</v>
      </c>
      <c r="D81" s="108"/>
    </row>
    <row r="82" spans="1:4" x14ac:dyDescent="0.25">
      <c r="A82" s="99" t="s">
        <v>0</v>
      </c>
      <c r="B82" s="93">
        <v>3000</v>
      </c>
      <c r="C82" s="93" t="s">
        <v>43</v>
      </c>
      <c r="D82" s="108"/>
    </row>
    <row r="83" spans="1:4" x14ac:dyDescent="0.25">
      <c r="A83" s="99" t="s">
        <v>24</v>
      </c>
      <c r="B83" s="93">
        <v>3100</v>
      </c>
      <c r="C83" s="93" t="s">
        <v>43</v>
      </c>
      <c r="D83" s="99"/>
    </row>
    <row r="84" spans="1:4" x14ac:dyDescent="0.25">
      <c r="A84" s="99" t="s">
        <v>26</v>
      </c>
      <c r="B84" s="93" t="s">
        <v>74</v>
      </c>
      <c r="C84" s="100" t="s">
        <v>75</v>
      </c>
      <c r="D84" s="99"/>
    </row>
    <row r="85" spans="1:4" x14ac:dyDescent="0.25">
      <c r="A85" s="99" t="s">
        <v>27</v>
      </c>
      <c r="B85" s="99"/>
      <c r="C85" s="93" t="s">
        <v>1</v>
      </c>
      <c r="D85" s="99" t="s">
        <v>310</v>
      </c>
    </row>
    <row r="86" spans="1:4" x14ac:dyDescent="0.25">
      <c r="A86" s="99"/>
      <c r="B86" s="99" t="s">
        <v>4</v>
      </c>
      <c r="C86" s="93" t="s">
        <v>66</v>
      </c>
      <c r="D86" s="84">
        <v>0</v>
      </c>
    </row>
    <row r="87" spans="1:4" x14ac:dyDescent="0.25">
      <c r="A87" s="99"/>
      <c r="B87" s="99" t="s">
        <v>10</v>
      </c>
      <c r="C87" s="93" t="s">
        <v>67</v>
      </c>
      <c r="D87" s="84">
        <f>Referate!B9</f>
        <v>1000</v>
      </c>
    </row>
    <row r="88" spans="1:4" x14ac:dyDescent="0.25">
      <c r="A88" s="99"/>
      <c r="B88" s="99" t="s">
        <v>6</v>
      </c>
      <c r="C88" s="93" t="s">
        <v>34</v>
      </c>
      <c r="D88" s="84">
        <f>D86-D87</f>
        <v>-1000</v>
      </c>
    </row>
    <row r="89" spans="1:4" x14ac:dyDescent="0.25">
      <c r="A89" s="99"/>
      <c r="B89" s="99" t="s">
        <v>4</v>
      </c>
      <c r="C89" s="93" t="s">
        <v>35</v>
      </c>
      <c r="D89" s="84">
        <v>0</v>
      </c>
    </row>
    <row r="90" spans="1:4" x14ac:dyDescent="0.25">
      <c r="A90" s="99"/>
      <c r="B90" s="99" t="s">
        <v>10</v>
      </c>
      <c r="C90" s="93" t="s">
        <v>36</v>
      </c>
      <c r="D90" s="84">
        <v>0</v>
      </c>
    </row>
    <row r="91" spans="1:4" x14ac:dyDescent="0.25">
      <c r="A91" s="99"/>
      <c r="B91" s="99" t="s">
        <v>6</v>
      </c>
      <c r="C91" s="93" t="s">
        <v>37</v>
      </c>
      <c r="D91" s="84">
        <f>D89-D90</f>
        <v>0</v>
      </c>
    </row>
    <row r="92" spans="1:4" x14ac:dyDescent="0.25">
      <c r="A92" s="99"/>
      <c r="B92" s="99" t="s">
        <v>6</v>
      </c>
      <c r="C92" s="93" t="s">
        <v>38</v>
      </c>
      <c r="D92" s="84">
        <f>D88+D91</f>
        <v>-1000</v>
      </c>
    </row>
    <row r="93" spans="1:4" x14ac:dyDescent="0.25">
      <c r="A93" s="99"/>
      <c r="B93" s="99"/>
      <c r="C93" s="93"/>
      <c r="D93" s="84"/>
    </row>
    <row r="94" spans="1:4" x14ac:dyDescent="0.25">
      <c r="A94" s="99" t="s">
        <v>21</v>
      </c>
      <c r="B94" s="93">
        <v>100000</v>
      </c>
      <c r="C94" s="93" t="s">
        <v>22</v>
      </c>
      <c r="D94" s="99"/>
    </row>
    <row r="95" spans="1:4" x14ac:dyDescent="0.25">
      <c r="A95" s="99" t="s">
        <v>0</v>
      </c>
      <c r="B95" s="93">
        <v>3000</v>
      </c>
      <c r="C95" s="93" t="s">
        <v>43</v>
      </c>
      <c r="D95" s="99"/>
    </row>
    <row r="96" spans="1:4" x14ac:dyDescent="0.25">
      <c r="A96" s="99" t="s">
        <v>24</v>
      </c>
      <c r="B96" s="93">
        <v>3100</v>
      </c>
      <c r="C96" s="93" t="s">
        <v>43</v>
      </c>
      <c r="D96" s="99"/>
    </row>
    <row r="97" spans="1:4" x14ac:dyDescent="0.25">
      <c r="A97" s="99" t="s">
        <v>26</v>
      </c>
      <c r="B97" s="93" t="s">
        <v>76</v>
      </c>
      <c r="C97" s="100" t="s">
        <v>77</v>
      </c>
      <c r="D97" s="99"/>
    </row>
    <row r="98" spans="1:4" x14ac:dyDescent="0.25">
      <c r="A98" s="99" t="s">
        <v>27</v>
      </c>
      <c r="B98" s="99"/>
      <c r="C98" s="93" t="s">
        <v>1</v>
      </c>
      <c r="D98" s="99" t="s">
        <v>310</v>
      </c>
    </row>
    <row r="99" spans="1:4" x14ac:dyDescent="0.25">
      <c r="A99" s="99"/>
      <c r="B99" s="99" t="s">
        <v>4</v>
      </c>
      <c r="C99" s="93" t="s">
        <v>66</v>
      </c>
      <c r="D99" s="84">
        <v>0</v>
      </c>
    </row>
    <row r="100" spans="1:4" x14ac:dyDescent="0.25">
      <c r="A100" s="99"/>
      <c r="B100" s="99" t="s">
        <v>10</v>
      </c>
      <c r="C100" s="93" t="s">
        <v>67</v>
      </c>
      <c r="D100" s="84">
        <f>Referate!B10</f>
        <v>3000</v>
      </c>
    </row>
    <row r="101" spans="1:4" x14ac:dyDescent="0.25">
      <c r="A101" s="99"/>
      <c r="B101" s="99" t="s">
        <v>6</v>
      </c>
      <c r="C101" s="93" t="s">
        <v>34</v>
      </c>
      <c r="D101" s="84">
        <f>D99-D100</f>
        <v>-3000</v>
      </c>
    </row>
    <row r="102" spans="1:4" x14ac:dyDescent="0.25">
      <c r="A102" s="99"/>
      <c r="B102" s="99" t="s">
        <v>4</v>
      </c>
      <c r="C102" s="93" t="s">
        <v>35</v>
      </c>
      <c r="D102" s="84">
        <v>0</v>
      </c>
    </row>
    <row r="103" spans="1:4" x14ac:dyDescent="0.25">
      <c r="A103" s="99"/>
      <c r="B103" s="99" t="s">
        <v>10</v>
      </c>
      <c r="C103" s="93" t="s">
        <v>36</v>
      </c>
      <c r="D103" s="84">
        <v>0</v>
      </c>
    </row>
    <row r="104" spans="1:4" x14ac:dyDescent="0.25">
      <c r="A104" s="99"/>
      <c r="B104" s="99" t="s">
        <v>6</v>
      </c>
      <c r="C104" s="93" t="s">
        <v>37</v>
      </c>
      <c r="D104" s="84">
        <f>D102-D103</f>
        <v>0</v>
      </c>
    </row>
    <row r="105" spans="1:4" x14ac:dyDescent="0.25">
      <c r="A105" s="99"/>
      <c r="B105" s="99" t="s">
        <v>6</v>
      </c>
      <c r="C105" s="93" t="s">
        <v>38</v>
      </c>
      <c r="D105" s="84">
        <f>D101+D104</f>
        <v>-3000</v>
      </c>
    </row>
    <row r="106" spans="1:4" x14ac:dyDescent="0.25">
      <c r="A106" s="90"/>
      <c r="B106" s="90"/>
      <c r="C106" s="90"/>
      <c r="D106" s="90"/>
    </row>
    <row r="107" spans="1:4" x14ac:dyDescent="0.25">
      <c r="A107" s="99" t="s">
        <v>21</v>
      </c>
      <c r="B107" s="93">
        <v>100000</v>
      </c>
      <c r="C107" s="93" t="s">
        <v>22</v>
      </c>
      <c r="D107" s="99"/>
    </row>
    <row r="108" spans="1:4" x14ac:dyDescent="0.25">
      <c r="A108" s="99" t="s">
        <v>0</v>
      </c>
      <c r="B108" s="93">
        <v>3000</v>
      </c>
      <c r="C108" s="93" t="s">
        <v>43</v>
      </c>
      <c r="D108" s="99"/>
    </row>
    <row r="109" spans="1:4" x14ac:dyDescent="0.25">
      <c r="A109" s="99" t="s">
        <v>24</v>
      </c>
      <c r="B109" s="93">
        <v>3100</v>
      </c>
      <c r="C109" s="93" t="s">
        <v>43</v>
      </c>
      <c r="D109" s="99"/>
    </row>
    <row r="110" spans="1:4" x14ac:dyDescent="0.25">
      <c r="A110" s="99" t="s">
        <v>26</v>
      </c>
      <c r="B110" s="93" t="s">
        <v>78</v>
      </c>
      <c r="C110" s="100" t="s">
        <v>79</v>
      </c>
      <c r="D110" s="99"/>
    </row>
    <row r="111" spans="1:4" x14ac:dyDescent="0.25">
      <c r="A111" s="99" t="s">
        <v>27</v>
      </c>
      <c r="B111" s="99"/>
      <c r="C111" s="93" t="s">
        <v>1</v>
      </c>
      <c r="D111" s="99" t="s">
        <v>310</v>
      </c>
    </row>
    <row r="112" spans="1:4" x14ac:dyDescent="0.25">
      <c r="A112" s="99"/>
      <c r="B112" s="99" t="s">
        <v>4</v>
      </c>
      <c r="C112" s="93" t="s">
        <v>66</v>
      </c>
      <c r="D112" s="84">
        <v>0</v>
      </c>
    </row>
    <row r="113" spans="1:4" x14ac:dyDescent="0.25">
      <c r="A113" s="99"/>
      <c r="B113" s="99" t="s">
        <v>10</v>
      </c>
      <c r="C113" s="93" t="s">
        <v>67</v>
      </c>
      <c r="D113" s="84">
        <f>Referate!B11</f>
        <v>1400</v>
      </c>
    </row>
    <row r="114" spans="1:4" x14ac:dyDescent="0.25">
      <c r="A114" s="99"/>
      <c r="B114" s="99" t="s">
        <v>6</v>
      </c>
      <c r="C114" s="93" t="s">
        <v>34</v>
      </c>
      <c r="D114" s="84">
        <f>D112-D113</f>
        <v>-1400</v>
      </c>
    </row>
    <row r="115" spans="1:4" x14ac:dyDescent="0.25">
      <c r="A115" s="99"/>
      <c r="B115" s="99" t="s">
        <v>4</v>
      </c>
      <c r="C115" s="93" t="s">
        <v>35</v>
      </c>
      <c r="D115" s="84">
        <v>0</v>
      </c>
    </row>
    <row r="116" spans="1:4" x14ac:dyDescent="0.25">
      <c r="A116" s="99"/>
      <c r="B116" s="99" t="s">
        <v>10</v>
      </c>
      <c r="C116" s="93" t="s">
        <v>36</v>
      </c>
      <c r="D116" s="84">
        <v>0</v>
      </c>
    </row>
    <row r="117" spans="1:4" x14ac:dyDescent="0.25">
      <c r="A117" s="99"/>
      <c r="B117" s="99" t="s">
        <v>6</v>
      </c>
      <c r="C117" s="93" t="s">
        <v>37</v>
      </c>
      <c r="D117" s="84">
        <f>D115-D116</f>
        <v>0</v>
      </c>
    </row>
    <row r="118" spans="1:4" x14ac:dyDescent="0.25">
      <c r="A118" s="99"/>
      <c r="B118" s="99" t="s">
        <v>6</v>
      </c>
      <c r="C118" s="93" t="s">
        <v>38</v>
      </c>
      <c r="D118" s="84">
        <f>D114+D117</f>
        <v>-1400</v>
      </c>
    </row>
    <row r="119" spans="1:4" x14ac:dyDescent="0.25">
      <c r="A119" s="90"/>
      <c r="B119" s="90"/>
      <c r="C119" s="90"/>
      <c r="D119" s="90"/>
    </row>
    <row r="120" spans="1:4" x14ac:dyDescent="0.25">
      <c r="A120" s="99" t="s">
        <v>21</v>
      </c>
      <c r="B120" s="93">
        <v>100000</v>
      </c>
      <c r="C120" s="93" t="s">
        <v>22</v>
      </c>
      <c r="D120" s="99"/>
    </row>
    <row r="121" spans="1:4" x14ac:dyDescent="0.25">
      <c r="A121" s="99" t="s">
        <v>0</v>
      </c>
      <c r="B121" s="93">
        <v>3000</v>
      </c>
      <c r="C121" s="93" t="s">
        <v>43</v>
      </c>
      <c r="D121" s="99"/>
    </row>
    <row r="122" spans="1:4" x14ac:dyDescent="0.25">
      <c r="A122" s="99" t="s">
        <v>24</v>
      </c>
      <c r="B122" s="93">
        <v>3100</v>
      </c>
      <c r="C122" s="93" t="s">
        <v>43</v>
      </c>
      <c r="D122" s="99"/>
    </row>
    <row r="123" spans="1:4" x14ac:dyDescent="0.25">
      <c r="A123" s="99" t="s">
        <v>26</v>
      </c>
      <c r="B123" s="93" t="s">
        <v>275</v>
      </c>
      <c r="C123" s="100" t="s">
        <v>248</v>
      </c>
      <c r="D123" s="99"/>
    </row>
    <row r="124" spans="1:4" x14ac:dyDescent="0.25">
      <c r="A124" s="99" t="s">
        <v>27</v>
      </c>
      <c r="B124" s="99"/>
      <c r="C124" s="93" t="s">
        <v>1</v>
      </c>
      <c r="D124" s="99" t="s">
        <v>310</v>
      </c>
    </row>
    <row r="125" spans="1:4" x14ac:dyDescent="0.25">
      <c r="A125" s="99"/>
      <c r="B125" s="99" t="s">
        <v>4</v>
      </c>
      <c r="C125" s="93" t="s">
        <v>66</v>
      </c>
      <c r="D125" s="84">
        <v>0</v>
      </c>
    </row>
    <row r="126" spans="1:4" x14ac:dyDescent="0.25">
      <c r="A126" s="99"/>
      <c r="B126" s="99" t="s">
        <v>10</v>
      </c>
      <c r="C126" s="93" t="s">
        <v>67</v>
      </c>
      <c r="D126" s="84">
        <f>Referate!B12</f>
        <v>3800</v>
      </c>
    </row>
    <row r="127" spans="1:4" x14ac:dyDescent="0.25">
      <c r="A127" s="99"/>
      <c r="B127" s="99" t="s">
        <v>6</v>
      </c>
      <c r="C127" s="93" t="s">
        <v>34</v>
      </c>
      <c r="D127" s="84">
        <f>D125-D126</f>
        <v>-3800</v>
      </c>
    </row>
    <row r="128" spans="1:4" x14ac:dyDescent="0.25">
      <c r="A128" s="99"/>
      <c r="B128" s="99" t="s">
        <v>4</v>
      </c>
      <c r="C128" s="93" t="s">
        <v>35</v>
      </c>
      <c r="D128" s="84">
        <v>0</v>
      </c>
    </row>
    <row r="129" spans="1:4" x14ac:dyDescent="0.25">
      <c r="A129" s="99"/>
      <c r="B129" s="99" t="s">
        <v>10</v>
      </c>
      <c r="C129" s="93" t="s">
        <v>36</v>
      </c>
      <c r="D129" s="84">
        <v>0</v>
      </c>
    </row>
    <row r="130" spans="1:4" x14ac:dyDescent="0.25">
      <c r="A130" s="99"/>
      <c r="B130" s="99" t="s">
        <v>6</v>
      </c>
      <c r="C130" s="93" t="s">
        <v>37</v>
      </c>
      <c r="D130" s="84">
        <f>D128-D129</f>
        <v>0</v>
      </c>
    </row>
    <row r="131" spans="1:4" x14ac:dyDescent="0.25">
      <c r="A131" s="99"/>
      <c r="B131" s="99" t="s">
        <v>6</v>
      </c>
      <c r="C131" s="93" t="s">
        <v>38</v>
      </c>
      <c r="D131" s="84">
        <f>D127+D130</f>
        <v>-3800</v>
      </c>
    </row>
    <row r="132" spans="1:4" x14ac:dyDescent="0.25">
      <c r="A132" s="90"/>
      <c r="B132" s="90"/>
      <c r="C132" s="91"/>
      <c r="D132" s="92"/>
    </row>
    <row r="133" spans="1:4" x14ac:dyDescent="0.25">
      <c r="A133" s="99" t="s">
        <v>21</v>
      </c>
      <c r="B133" s="93">
        <v>100000</v>
      </c>
      <c r="C133" s="93" t="s">
        <v>22</v>
      </c>
      <c r="D133" s="99"/>
    </row>
    <row r="134" spans="1:4" x14ac:dyDescent="0.25">
      <c r="A134" s="99" t="s">
        <v>0</v>
      </c>
      <c r="B134" s="93">
        <v>3000</v>
      </c>
      <c r="C134" s="93" t="s">
        <v>43</v>
      </c>
      <c r="D134" s="99"/>
    </row>
    <row r="135" spans="1:4" x14ac:dyDescent="0.25">
      <c r="A135" s="99" t="s">
        <v>24</v>
      </c>
      <c r="B135" s="93">
        <v>3100</v>
      </c>
      <c r="C135" s="93" t="s">
        <v>43</v>
      </c>
      <c r="D135" s="99"/>
    </row>
    <row r="136" spans="1:4" x14ac:dyDescent="0.25">
      <c r="A136" s="99" t="s">
        <v>26</v>
      </c>
      <c r="B136" s="93" t="s">
        <v>249</v>
      </c>
      <c r="C136" s="100" t="s">
        <v>225</v>
      </c>
      <c r="D136" s="99"/>
    </row>
    <row r="137" spans="1:4" x14ac:dyDescent="0.25">
      <c r="A137" s="99" t="s">
        <v>27</v>
      </c>
      <c r="B137" s="99"/>
      <c r="C137" s="93" t="s">
        <v>1</v>
      </c>
      <c r="D137" s="99" t="s">
        <v>310</v>
      </c>
    </row>
    <row r="138" spans="1:4" x14ac:dyDescent="0.25">
      <c r="A138" s="99"/>
      <c r="B138" s="99" t="s">
        <v>4</v>
      </c>
      <c r="C138" s="93" t="s">
        <v>66</v>
      </c>
      <c r="D138" s="84">
        <v>0</v>
      </c>
    </row>
    <row r="139" spans="1:4" x14ac:dyDescent="0.25">
      <c r="A139" s="99"/>
      <c r="B139" s="99" t="s">
        <v>10</v>
      </c>
      <c r="C139" s="93" t="s">
        <v>67</v>
      </c>
      <c r="D139" s="105">
        <f>Referate!B13</f>
        <v>1000</v>
      </c>
    </row>
    <row r="140" spans="1:4" x14ac:dyDescent="0.25">
      <c r="A140" s="99"/>
      <c r="B140" s="99" t="s">
        <v>6</v>
      </c>
      <c r="C140" s="93" t="s">
        <v>34</v>
      </c>
      <c r="D140" s="84">
        <f>D138-D139</f>
        <v>-1000</v>
      </c>
    </row>
    <row r="141" spans="1:4" x14ac:dyDescent="0.25">
      <c r="A141" s="99"/>
      <c r="B141" s="99" t="s">
        <v>4</v>
      </c>
      <c r="C141" s="93" t="s">
        <v>35</v>
      </c>
      <c r="D141" s="84">
        <v>0</v>
      </c>
    </row>
    <row r="142" spans="1:4" x14ac:dyDescent="0.25">
      <c r="A142" s="99"/>
      <c r="B142" s="99" t="s">
        <v>10</v>
      </c>
      <c r="C142" s="93" t="s">
        <v>36</v>
      </c>
      <c r="D142" s="84">
        <v>0</v>
      </c>
    </row>
    <row r="143" spans="1:4" x14ac:dyDescent="0.25">
      <c r="A143" s="99"/>
      <c r="B143" s="99" t="s">
        <v>6</v>
      </c>
      <c r="C143" s="93" t="s">
        <v>37</v>
      </c>
      <c r="D143" s="84">
        <f>D141-D142</f>
        <v>0</v>
      </c>
    </row>
    <row r="144" spans="1:4" x14ac:dyDescent="0.25">
      <c r="A144" s="99"/>
      <c r="B144" s="99" t="s">
        <v>6</v>
      </c>
      <c r="C144" s="93" t="s">
        <v>38</v>
      </c>
      <c r="D144" s="84">
        <f>D140+D143</f>
        <v>-1000</v>
      </c>
    </row>
    <row r="145" spans="1:4" x14ac:dyDescent="0.25">
      <c r="A145" s="99"/>
      <c r="B145" s="99"/>
      <c r="C145" s="93"/>
      <c r="D145" s="84"/>
    </row>
    <row r="146" spans="1:4" x14ac:dyDescent="0.25">
      <c r="A146" s="99" t="s">
        <v>21</v>
      </c>
      <c r="B146" s="93">
        <v>100000</v>
      </c>
      <c r="C146" s="93" t="s">
        <v>22</v>
      </c>
      <c r="D146" s="99"/>
    </row>
    <row r="147" spans="1:4" x14ac:dyDescent="0.25">
      <c r="A147" s="99" t="s">
        <v>0</v>
      </c>
      <c r="B147" s="93">
        <v>3000</v>
      </c>
      <c r="C147" s="93" t="s">
        <v>43</v>
      </c>
      <c r="D147" s="99"/>
    </row>
    <row r="148" spans="1:4" x14ac:dyDescent="0.25">
      <c r="A148" s="99" t="s">
        <v>24</v>
      </c>
      <c r="B148" s="93">
        <v>3100</v>
      </c>
      <c r="C148" s="93" t="s">
        <v>43</v>
      </c>
      <c r="D148" s="99"/>
    </row>
    <row r="149" spans="1:4" x14ac:dyDescent="0.25">
      <c r="A149" s="99" t="s">
        <v>26</v>
      </c>
      <c r="B149" s="93" t="s">
        <v>250</v>
      </c>
      <c r="C149" s="100" t="s">
        <v>251</v>
      </c>
      <c r="D149" s="99"/>
    </row>
    <row r="150" spans="1:4" x14ac:dyDescent="0.25">
      <c r="A150" s="99" t="s">
        <v>27</v>
      </c>
      <c r="B150" s="99"/>
      <c r="C150" s="93" t="s">
        <v>1</v>
      </c>
      <c r="D150" s="99" t="s">
        <v>310</v>
      </c>
    </row>
    <row r="151" spans="1:4" x14ac:dyDescent="0.25">
      <c r="A151" s="99"/>
      <c r="B151" s="99" t="s">
        <v>4</v>
      </c>
      <c r="C151" s="93" t="s">
        <v>66</v>
      </c>
      <c r="D151" s="84">
        <v>0</v>
      </c>
    </row>
    <row r="152" spans="1:4" x14ac:dyDescent="0.25">
      <c r="A152" s="99"/>
      <c r="B152" s="99" t="s">
        <v>10</v>
      </c>
      <c r="C152" s="93" t="s">
        <v>67</v>
      </c>
      <c r="D152" s="109">
        <f>Referate!B14</f>
        <v>2500</v>
      </c>
    </row>
    <row r="153" spans="1:4" x14ac:dyDescent="0.25">
      <c r="A153" s="99"/>
      <c r="B153" s="99" t="s">
        <v>6</v>
      </c>
      <c r="C153" s="93" t="s">
        <v>34</v>
      </c>
      <c r="D153" s="84">
        <f>D151-D152</f>
        <v>-2500</v>
      </c>
    </row>
    <row r="154" spans="1:4" x14ac:dyDescent="0.25">
      <c r="A154" s="99"/>
      <c r="B154" s="99" t="s">
        <v>4</v>
      </c>
      <c r="C154" s="93" t="s">
        <v>35</v>
      </c>
      <c r="D154" s="84">
        <v>0</v>
      </c>
    </row>
    <row r="155" spans="1:4" x14ac:dyDescent="0.25">
      <c r="A155" s="99"/>
      <c r="B155" s="99" t="s">
        <v>10</v>
      </c>
      <c r="C155" s="93" t="s">
        <v>36</v>
      </c>
      <c r="D155" s="84">
        <v>0</v>
      </c>
    </row>
    <row r="156" spans="1:4" x14ac:dyDescent="0.25">
      <c r="A156" s="99"/>
      <c r="B156" s="99" t="s">
        <v>6</v>
      </c>
      <c r="C156" s="93" t="s">
        <v>37</v>
      </c>
      <c r="D156" s="84">
        <f>D154-D155</f>
        <v>0</v>
      </c>
    </row>
    <row r="157" spans="1:4" x14ac:dyDescent="0.25">
      <c r="A157" s="99"/>
      <c r="B157" s="99" t="s">
        <v>6</v>
      </c>
      <c r="C157" s="93" t="s">
        <v>38</v>
      </c>
      <c r="D157" s="84">
        <f>D153+D156</f>
        <v>-2500</v>
      </c>
    </row>
    <row r="158" spans="1:4" x14ac:dyDescent="0.25">
      <c r="A158" s="99"/>
      <c r="B158" s="99"/>
      <c r="C158" s="93"/>
      <c r="D158" s="84"/>
    </row>
    <row r="159" spans="1:4" x14ac:dyDescent="0.25">
      <c r="A159" s="99" t="s">
        <v>21</v>
      </c>
      <c r="B159" s="93">
        <v>100000</v>
      </c>
      <c r="C159" s="93" t="s">
        <v>22</v>
      </c>
      <c r="D159" s="99"/>
    </row>
    <row r="160" spans="1:4" x14ac:dyDescent="0.25">
      <c r="A160" s="99" t="s">
        <v>0</v>
      </c>
      <c r="B160" s="93">
        <v>3000</v>
      </c>
      <c r="C160" s="93" t="s">
        <v>43</v>
      </c>
      <c r="D160" s="99"/>
    </row>
    <row r="161" spans="1:4" x14ac:dyDescent="0.25">
      <c r="A161" s="99" t="s">
        <v>24</v>
      </c>
      <c r="B161" s="93">
        <v>3100</v>
      </c>
      <c r="C161" s="93" t="s">
        <v>43</v>
      </c>
      <c r="D161" s="99"/>
    </row>
    <row r="162" spans="1:4" x14ac:dyDescent="0.25">
      <c r="A162" s="99" t="s">
        <v>26</v>
      </c>
      <c r="B162" s="93" t="s">
        <v>252</v>
      </c>
      <c r="C162" s="100" t="s">
        <v>253</v>
      </c>
      <c r="D162" s="99"/>
    </row>
    <row r="163" spans="1:4" x14ac:dyDescent="0.25">
      <c r="A163" s="99" t="s">
        <v>27</v>
      </c>
      <c r="B163" s="99"/>
      <c r="C163" s="93" t="s">
        <v>1</v>
      </c>
      <c r="D163" s="99" t="s">
        <v>310</v>
      </c>
    </row>
    <row r="164" spans="1:4" x14ac:dyDescent="0.25">
      <c r="A164" s="99"/>
      <c r="B164" s="99" t="s">
        <v>4</v>
      </c>
      <c r="C164" s="93" t="s">
        <v>66</v>
      </c>
      <c r="D164" s="84">
        <v>0</v>
      </c>
    </row>
    <row r="165" spans="1:4" x14ac:dyDescent="0.25">
      <c r="A165" s="99"/>
      <c r="B165" s="99" t="s">
        <v>10</v>
      </c>
      <c r="C165" s="93" t="s">
        <v>67</v>
      </c>
      <c r="D165" s="84">
        <f>Referate!B15</f>
        <v>1350</v>
      </c>
    </row>
    <row r="166" spans="1:4" x14ac:dyDescent="0.25">
      <c r="A166" s="99"/>
      <c r="B166" s="99" t="s">
        <v>6</v>
      </c>
      <c r="C166" s="93" t="s">
        <v>34</v>
      </c>
      <c r="D166" s="84">
        <f>D164-D165</f>
        <v>-1350</v>
      </c>
    </row>
    <row r="167" spans="1:4" x14ac:dyDescent="0.25">
      <c r="A167" s="99"/>
      <c r="B167" s="99" t="s">
        <v>4</v>
      </c>
      <c r="C167" s="93" t="s">
        <v>35</v>
      </c>
      <c r="D167" s="84">
        <v>0</v>
      </c>
    </row>
    <row r="168" spans="1:4" x14ac:dyDescent="0.25">
      <c r="A168" s="99"/>
      <c r="B168" s="99" t="s">
        <v>10</v>
      </c>
      <c r="C168" s="93" t="s">
        <v>36</v>
      </c>
      <c r="D168" s="84">
        <v>0</v>
      </c>
    </row>
    <row r="169" spans="1:4" x14ac:dyDescent="0.25">
      <c r="A169" s="99"/>
      <c r="B169" s="99" t="s">
        <v>6</v>
      </c>
      <c r="C169" s="93" t="s">
        <v>37</v>
      </c>
      <c r="D169" s="84">
        <f>D167-D168</f>
        <v>0</v>
      </c>
    </row>
    <row r="170" spans="1:4" x14ac:dyDescent="0.25">
      <c r="A170" s="99"/>
      <c r="B170" s="99" t="s">
        <v>6</v>
      </c>
      <c r="C170" s="93" t="s">
        <v>38</v>
      </c>
      <c r="D170" s="84">
        <f>D166+D169</f>
        <v>-1350</v>
      </c>
    </row>
    <row r="171" spans="1:4" x14ac:dyDescent="0.25">
      <c r="A171" s="90"/>
      <c r="B171" s="90"/>
      <c r="C171" s="91"/>
      <c r="D171" s="92"/>
    </row>
    <row r="172" spans="1:4" x14ac:dyDescent="0.25">
      <c r="A172" s="99" t="s">
        <v>21</v>
      </c>
      <c r="B172" s="93">
        <v>100000</v>
      </c>
      <c r="C172" s="93" t="s">
        <v>22</v>
      </c>
      <c r="D172" s="99"/>
    </row>
    <row r="173" spans="1:4" x14ac:dyDescent="0.25">
      <c r="A173" s="99" t="s">
        <v>0</v>
      </c>
      <c r="B173" s="93">
        <v>3000</v>
      </c>
      <c r="C173" s="93" t="s">
        <v>43</v>
      </c>
      <c r="D173" s="99"/>
    </row>
    <row r="174" spans="1:4" x14ac:dyDescent="0.25">
      <c r="A174" s="99" t="s">
        <v>24</v>
      </c>
      <c r="B174" s="93">
        <v>3100</v>
      </c>
      <c r="C174" s="93" t="s">
        <v>43</v>
      </c>
      <c r="D174" s="99"/>
    </row>
    <row r="175" spans="1:4" x14ac:dyDescent="0.25">
      <c r="A175" s="99" t="s">
        <v>26</v>
      </c>
      <c r="B175" s="93" t="s">
        <v>80</v>
      </c>
      <c r="C175" s="100" t="s">
        <v>81</v>
      </c>
      <c r="D175" s="99"/>
    </row>
    <row r="176" spans="1:4" x14ac:dyDescent="0.25">
      <c r="A176" s="99" t="s">
        <v>27</v>
      </c>
      <c r="B176" s="99"/>
      <c r="C176" s="93" t="s">
        <v>1</v>
      </c>
      <c r="D176" s="99" t="s">
        <v>310</v>
      </c>
    </row>
    <row r="177" spans="1:4" x14ac:dyDescent="0.25">
      <c r="A177" s="99"/>
      <c r="B177" s="99" t="s">
        <v>4</v>
      </c>
      <c r="C177" s="93" t="s">
        <v>66</v>
      </c>
      <c r="D177" s="84">
        <v>0</v>
      </c>
    </row>
    <row r="178" spans="1:4" x14ac:dyDescent="0.25">
      <c r="A178" s="99"/>
      <c r="B178" s="99" t="s">
        <v>10</v>
      </c>
      <c r="C178" s="93" t="s">
        <v>67</v>
      </c>
      <c r="D178" s="84">
        <f>Referate!B17</f>
        <v>1001.6</v>
      </c>
    </row>
    <row r="179" spans="1:4" x14ac:dyDescent="0.25">
      <c r="A179" s="99"/>
      <c r="B179" s="99" t="s">
        <v>6</v>
      </c>
      <c r="C179" s="93" t="s">
        <v>34</v>
      </c>
      <c r="D179" s="84">
        <f>D177-D178</f>
        <v>-1001.6</v>
      </c>
    </row>
    <row r="180" spans="1:4" x14ac:dyDescent="0.25">
      <c r="A180" s="99"/>
      <c r="B180" s="99" t="s">
        <v>4</v>
      </c>
      <c r="C180" s="93" t="s">
        <v>35</v>
      </c>
      <c r="D180" s="84">
        <v>0</v>
      </c>
    </row>
    <row r="181" spans="1:4" x14ac:dyDescent="0.25">
      <c r="A181" s="99"/>
      <c r="B181" s="99" t="s">
        <v>10</v>
      </c>
      <c r="C181" s="93" t="s">
        <v>36</v>
      </c>
      <c r="D181" s="84">
        <v>0</v>
      </c>
    </row>
    <row r="182" spans="1:4" x14ac:dyDescent="0.25">
      <c r="A182" s="99"/>
      <c r="B182" s="99" t="s">
        <v>6</v>
      </c>
      <c r="C182" s="93" t="s">
        <v>37</v>
      </c>
      <c r="D182" s="84">
        <f>D180-D181</f>
        <v>0</v>
      </c>
    </row>
    <row r="183" spans="1:4" x14ac:dyDescent="0.25">
      <c r="A183" s="99"/>
      <c r="B183" s="99" t="s">
        <v>6</v>
      </c>
      <c r="C183" s="93" t="s">
        <v>38</v>
      </c>
      <c r="D183" s="84">
        <f>D179+D182</f>
        <v>-1001.6</v>
      </c>
    </row>
    <row r="184" spans="1:4" x14ac:dyDescent="0.25">
      <c r="A184" s="99"/>
      <c r="B184" s="99"/>
      <c r="C184" s="93"/>
      <c r="D184" s="84"/>
    </row>
    <row r="185" spans="1:4" x14ac:dyDescent="0.25">
      <c r="A185" s="99" t="s">
        <v>21</v>
      </c>
      <c r="B185" s="93">
        <v>100000</v>
      </c>
      <c r="C185" s="93" t="s">
        <v>22</v>
      </c>
      <c r="D185" s="99"/>
    </row>
    <row r="186" spans="1:4" x14ac:dyDescent="0.25">
      <c r="A186" s="99" t="s">
        <v>0</v>
      </c>
      <c r="B186" s="93">
        <v>3000</v>
      </c>
      <c r="C186" s="93" t="s">
        <v>43</v>
      </c>
      <c r="D186" s="99"/>
    </row>
    <row r="187" spans="1:4" x14ac:dyDescent="0.25">
      <c r="A187" s="99" t="s">
        <v>24</v>
      </c>
      <c r="B187" s="93">
        <v>3100</v>
      </c>
      <c r="C187" s="93" t="s">
        <v>43</v>
      </c>
      <c r="D187" s="99"/>
    </row>
    <row r="188" spans="1:4" x14ac:dyDescent="0.25">
      <c r="A188" s="99" t="s">
        <v>26</v>
      </c>
      <c r="B188" s="93" t="s">
        <v>82</v>
      </c>
      <c r="C188" s="100" t="s">
        <v>83</v>
      </c>
      <c r="D188" s="99"/>
    </row>
    <row r="189" spans="1:4" x14ac:dyDescent="0.25">
      <c r="A189" s="99" t="s">
        <v>27</v>
      </c>
      <c r="B189" s="99"/>
      <c r="C189" s="93" t="s">
        <v>1</v>
      </c>
      <c r="D189" s="99" t="s">
        <v>310</v>
      </c>
    </row>
    <row r="190" spans="1:4" x14ac:dyDescent="0.25">
      <c r="A190" s="99"/>
      <c r="B190" s="99" t="s">
        <v>4</v>
      </c>
      <c r="C190" s="93" t="s">
        <v>66</v>
      </c>
      <c r="D190" s="84">
        <v>0</v>
      </c>
    </row>
    <row r="191" spans="1:4" x14ac:dyDescent="0.25">
      <c r="A191" s="99"/>
      <c r="B191" s="99" t="s">
        <v>10</v>
      </c>
      <c r="C191" s="93" t="s">
        <v>67</v>
      </c>
      <c r="D191" s="84">
        <f>Referate!B18</f>
        <v>700</v>
      </c>
    </row>
    <row r="192" spans="1:4" x14ac:dyDescent="0.25">
      <c r="A192" s="99"/>
      <c r="B192" s="99" t="s">
        <v>6</v>
      </c>
      <c r="C192" s="93" t="s">
        <v>34</v>
      </c>
      <c r="D192" s="84">
        <f>D190-D191</f>
        <v>-700</v>
      </c>
    </row>
    <row r="193" spans="1:4" x14ac:dyDescent="0.25">
      <c r="A193" s="99"/>
      <c r="B193" s="99" t="s">
        <v>4</v>
      </c>
      <c r="C193" s="93" t="s">
        <v>35</v>
      </c>
      <c r="D193" s="84">
        <v>0</v>
      </c>
    </row>
    <row r="194" spans="1:4" x14ac:dyDescent="0.25">
      <c r="A194" s="99"/>
      <c r="B194" s="99" t="s">
        <v>10</v>
      </c>
      <c r="C194" s="93" t="s">
        <v>36</v>
      </c>
      <c r="D194" s="84">
        <v>0</v>
      </c>
    </row>
    <row r="195" spans="1:4" x14ac:dyDescent="0.25">
      <c r="A195" s="99"/>
      <c r="B195" s="99" t="s">
        <v>6</v>
      </c>
      <c r="C195" s="93" t="s">
        <v>37</v>
      </c>
      <c r="D195" s="84">
        <f>D193-D194</f>
        <v>0</v>
      </c>
    </row>
    <row r="196" spans="1:4" x14ac:dyDescent="0.25">
      <c r="A196" s="99"/>
      <c r="B196" s="99" t="s">
        <v>6</v>
      </c>
      <c r="C196" s="93" t="s">
        <v>38</v>
      </c>
      <c r="D196" s="84">
        <f>D192+D195</f>
        <v>-700</v>
      </c>
    </row>
    <row r="197" spans="1:4" x14ac:dyDescent="0.25">
      <c r="A197" s="90"/>
      <c r="B197" s="90"/>
      <c r="C197" s="91"/>
      <c r="D197" s="92"/>
    </row>
    <row r="198" spans="1:4" x14ac:dyDescent="0.25">
      <c r="A198" s="90"/>
      <c r="B198" s="90"/>
      <c r="C198" s="90"/>
      <c r="D198" s="90"/>
    </row>
    <row r="199" spans="1:4" x14ac:dyDescent="0.25">
      <c r="A199" s="99" t="s">
        <v>21</v>
      </c>
      <c r="B199" s="93">
        <v>100000</v>
      </c>
      <c r="C199" s="93" t="s">
        <v>22</v>
      </c>
      <c r="D199" s="99"/>
    </row>
    <row r="200" spans="1:4" x14ac:dyDescent="0.25">
      <c r="A200" s="99" t="s">
        <v>0</v>
      </c>
      <c r="B200" s="93">
        <v>3000</v>
      </c>
      <c r="C200" s="93" t="s">
        <v>43</v>
      </c>
      <c r="D200" s="99"/>
    </row>
    <row r="201" spans="1:4" x14ac:dyDescent="0.25">
      <c r="A201" s="99" t="s">
        <v>24</v>
      </c>
      <c r="B201" s="93">
        <v>3100</v>
      </c>
      <c r="C201" s="93" t="s">
        <v>43</v>
      </c>
      <c r="D201" s="99"/>
    </row>
    <row r="202" spans="1:4" x14ac:dyDescent="0.25">
      <c r="A202" s="99" t="s">
        <v>26</v>
      </c>
      <c r="B202" s="93"/>
      <c r="C202" s="100" t="s">
        <v>84</v>
      </c>
      <c r="D202" s="99"/>
    </row>
    <row r="203" spans="1:4" x14ac:dyDescent="0.25">
      <c r="A203" s="99" t="s">
        <v>27</v>
      </c>
      <c r="B203" s="99"/>
      <c r="C203" s="93" t="s">
        <v>1</v>
      </c>
      <c r="D203" s="99" t="s">
        <v>310</v>
      </c>
    </row>
    <row r="204" spans="1:4" x14ac:dyDescent="0.25">
      <c r="A204" s="99"/>
      <c r="B204" s="99" t="s">
        <v>4</v>
      </c>
      <c r="C204" s="93" t="s">
        <v>66</v>
      </c>
      <c r="D204" s="84">
        <v>0</v>
      </c>
    </row>
    <row r="205" spans="1:4" x14ac:dyDescent="0.25">
      <c r="A205" s="99"/>
      <c r="B205" s="99" t="s">
        <v>10</v>
      </c>
      <c r="C205" s="93" t="s">
        <v>67</v>
      </c>
      <c r="D205" s="84">
        <f>Referate!B16</f>
        <v>8200</v>
      </c>
    </row>
    <row r="206" spans="1:4" x14ac:dyDescent="0.25">
      <c r="A206" s="99"/>
      <c r="B206" s="99" t="s">
        <v>6</v>
      </c>
      <c r="C206" s="93" t="s">
        <v>34</v>
      </c>
      <c r="D206" s="84">
        <f>D204-D205</f>
        <v>-8200</v>
      </c>
    </row>
    <row r="207" spans="1:4" x14ac:dyDescent="0.25">
      <c r="A207" s="99"/>
      <c r="B207" s="99" t="s">
        <v>4</v>
      </c>
      <c r="C207" s="93" t="s">
        <v>35</v>
      </c>
      <c r="D207" s="84">
        <v>0</v>
      </c>
    </row>
    <row r="208" spans="1:4" x14ac:dyDescent="0.25">
      <c r="A208" s="99"/>
      <c r="B208" s="99" t="s">
        <v>10</v>
      </c>
      <c r="C208" s="93" t="s">
        <v>36</v>
      </c>
      <c r="D208" s="84">
        <v>0</v>
      </c>
    </row>
    <row r="209" spans="1:4" x14ac:dyDescent="0.25">
      <c r="A209" s="99"/>
      <c r="B209" s="99" t="s">
        <v>6</v>
      </c>
      <c r="C209" s="93" t="s">
        <v>37</v>
      </c>
      <c r="D209" s="84">
        <f>D207-D208</f>
        <v>0</v>
      </c>
    </row>
    <row r="210" spans="1:4" x14ac:dyDescent="0.25">
      <c r="A210" s="99"/>
      <c r="B210" s="99" t="s">
        <v>6</v>
      </c>
      <c r="C210" s="93" t="s">
        <v>38</v>
      </c>
      <c r="D210" s="84">
        <f>D206+D209</f>
        <v>-8200</v>
      </c>
    </row>
    <row r="211" spans="1:4" x14ac:dyDescent="0.25">
      <c r="A211" s="85"/>
      <c r="B211" s="85"/>
      <c r="C211" s="134"/>
      <c r="D211" s="122"/>
    </row>
    <row r="212" spans="1:4" x14ac:dyDescent="0.25">
      <c r="A212" s="85"/>
      <c r="B212" s="85"/>
      <c r="C212" s="134"/>
      <c r="D212" s="122"/>
    </row>
    <row r="213" spans="1:4" ht="23.25" x14ac:dyDescent="0.35">
      <c r="A213" s="349" t="s">
        <v>85</v>
      </c>
      <c r="B213" s="349"/>
      <c r="C213" s="349"/>
      <c r="D213" s="349"/>
    </row>
    <row r="214" spans="1:4" ht="15.75" thickBot="1" x14ac:dyDescent="0.3">
      <c r="A214" s="90"/>
      <c r="B214" s="90"/>
      <c r="C214" s="90"/>
      <c r="D214" s="90"/>
    </row>
    <row r="215" spans="1:4" x14ac:dyDescent="0.25">
      <c r="A215" s="99" t="s">
        <v>21</v>
      </c>
      <c r="B215" s="93">
        <v>100000</v>
      </c>
      <c r="C215" s="110" t="s">
        <v>22</v>
      </c>
      <c r="D215" s="111" t="s">
        <v>86</v>
      </c>
    </row>
    <row r="216" spans="1:4" ht="15" customHeight="1" x14ac:dyDescent="0.25">
      <c r="A216" s="99" t="s">
        <v>0</v>
      </c>
      <c r="B216" s="93">
        <v>4000</v>
      </c>
      <c r="C216" s="110" t="s">
        <v>40</v>
      </c>
      <c r="D216" s="350" t="s">
        <v>87</v>
      </c>
    </row>
    <row r="217" spans="1:4" ht="15" customHeight="1" thickBot="1" x14ac:dyDescent="0.3">
      <c r="A217" s="99" t="s">
        <v>24</v>
      </c>
      <c r="B217" s="93">
        <v>4100</v>
      </c>
      <c r="C217" s="110" t="s">
        <v>40</v>
      </c>
      <c r="D217" s="351"/>
    </row>
    <row r="218" spans="1:4" ht="15.75" customHeight="1" x14ac:dyDescent="0.25">
      <c r="A218" s="99" t="s">
        <v>26</v>
      </c>
      <c r="B218" s="93" t="s">
        <v>88</v>
      </c>
      <c r="C218" s="100" t="s">
        <v>89</v>
      </c>
      <c r="D218" s="112"/>
    </row>
    <row r="219" spans="1:4" x14ac:dyDescent="0.25">
      <c r="A219" s="99" t="s">
        <v>27</v>
      </c>
      <c r="B219" s="99"/>
      <c r="C219" s="93" t="s">
        <v>1</v>
      </c>
      <c r="D219" s="99" t="s">
        <v>310</v>
      </c>
    </row>
    <row r="220" spans="1:4" x14ac:dyDescent="0.25">
      <c r="A220" s="99"/>
      <c r="B220" s="99" t="s">
        <v>4</v>
      </c>
      <c r="C220" s="93" t="s">
        <v>66</v>
      </c>
      <c r="D220" s="84">
        <v>0</v>
      </c>
    </row>
    <row r="221" spans="1:4" x14ac:dyDescent="0.25">
      <c r="A221" s="99"/>
      <c r="B221" s="99" t="s">
        <v>10</v>
      </c>
      <c r="C221" s="93" t="s">
        <v>67</v>
      </c>
      <c r="D221" s="84">
        <f>44000</f>
        <v>44000</v>
      </c>
    </row>
    <row r="222" spans="1:4" x14ac:dyDescent="0.25">
      <c r="A222" s="99"/>
      <c r="B222" s="99" t="s">
        <v>6</v>
      </c>
      <c r="C222" s="93" t="s">
        <v>34</v>
      </c>
      <c r="D222" s="84">
        <f>D220-D221</f>
        <v>-44000</v>
      </c>
    </row>
    <row r="223" spans="1:4" x14ac:dyDescent="0.25">
      <c r="A223" s="99"/>
      <c r="B223" s="99" t="s">
        <v>4</v>
      </c>
      <c r="C223" s="93" t="s">
        <v>35</v>
      </c>
      <c r="D223" s="84">
        <v>0</v>
      </c>
    </row>
    <row r="224" spans="1:4" x14ac:dyDescent="0.25">
      <c r="A224" s="99"/>
      <c r="B224" s="99" t="s">
        <v>10</v>
      </c>
      <c r="C224" s="93" t="s">
        <v>36</v>
      </c>
      <c r="D224" s="84">
        <v>0</v>
      </c>
    </row>
    <row r="225" spans="1:4" x14ac:dyDescent="0.25">
      <c r="A225" s="99"/>
      <c r="B225" s="99" t="s">
        <v>6</v>
      </c>
      <c r="C225" s="93" t="s">
        <v>37</v>
      </c>
      <c r="D225" s="84">
        <f>D223-D224</f>
        <v>0</v>
      </c>
    </row>
    <row r="226" spans="1:4" x14ac:dyDescent="0.25">
      <c r="A226" s="99"/>
      <c r="B226" s="99" t="s">
        <v>6</v>
      </c>
      <c r="C226" s="93" t="s">
        <v>38</v>
      </c>
      <c r="D226" s="84">
        <f>D222+D225</f>
        <v>-44000</v>
      </c>
    </row>
    <row r="227" spans="1:4" x14ac:dyDescent="0.25">
      <c r="A227" s="90"/>
      <c r="B227" s="90"/>
      <c r="C227" s="90"/>
      <c r="D227" s="90"/>
    </row>
    <row r="228" spans="1:4" ht="15.75" thickBot="1" x14ac:dyDescent="0.3">
      <c r="A228" s="90"/>
      <c r="B228" s="90"/>
      <c r="C228" s="90"/>
      <c r="D228" s="90"/>
    </row>
    <row r="229" spans="1:4" x14ac:dyDescent="0.25">
      <c r="A229" s="99" t="s">
        <v>21</v>
      </c>
      <c r="B229" s="93">
        <v>100000</v>
      </c>
      <c r="C229" s="110" t="s">
        <v>22</v>
      </c>
      <c r="D229" s="111" t="s">
        <v>86</v>
      </c>
    </row>
    <row r="230" spans="1:4" x14ac:dyDescent="0.25">
      <c r="A230" s="99" t="s">
        <v>0</v>
      </c>
      <c r="B230" s="93">
        <v>4000</v>
      </c>
      <c r="C230" s="110" t="s">
        <v>40</v>
      </c>
      <c r="D230" s="350" t="s">
        <v>89</v>
      </c>
    </row>
    <row r="231" spans="1:4" ht="15.75" thickBot="1" x14ac:dyDescent="0.3">
      <c r="A231" s="99" t="s">
        <v>24</v>
      </c>
      <c r="B231" s="93">
        <v>4100</v>
      </c>
      <c r="C231" s="110" t="s">
        <v>40</v>
      </c>
      <c r="D231" s="351"/>
    </row>
    <row r="232" spans="1:4" x14ac:dyDescent="0.25">
      <c r="A232" s="99" t="s">
        <v>26</v>
      </c>
      <c r="B232" s="93" t="s">
        <v>90</v>
      </c>
      <c r="C232" s="100" t="s">
        <v>91</v>
      </c>
      <c r="D232" s="112"/>
    </row>
    <row r="233" spans="1:4" ht="15" customHeight="1" x14ac:dyDescent="0.25">
      <c r="A233" s="99" t="s">
        <v>27</v>
      </c>
      <c r="B233" s="99"/>
      <c r="C233" s="93" t="s">
        <v>1</v>
      </c>
      <c r="D233" s="99" t="s">
        <v>310</v>
      </c>
    </row>
    <row r="234" spans="1:4" x14ac:dyDescent="0.25">
      <c r="A234" s="99"/>
      <c r="B234" s="99" t="s">
        <v>4</v>
      </c>
      <c r="C234" s="93" t="s">
        <v>66</v>
      </c>
      <c r="D234" s="84">
        <v>0</v>
      </c>
    </row>
    <row r="235" spans="1:4" x14ac:dyDescent="0.25">
      <c r="A235" s="99"/>
      <c r="B235" s="99" t="s">
        <v>10</v>
      </c>
      <c r="C235" s="93" t="s">
        <v>67</v>
      </c>
      <c r="D235" s="84">
        <v>2500</v>
      </c>
    </row>
    <row r="236" spans="1:4" x14ac:dyDescent="0.25">
      <c r="A236" s="99"/>
      <c r="B236" s="99" t="s">
        <v>6</v>
      </c>
      <c r="C236" s="93" t="s">
        <v>34</v>
      </c>
      <c r="D236" s="84">
        <f>D234-D235</f>
        <v>-2500</v>
      </c>
    </row>
    <row r="237" spans="1:4" x14ac:dyDescent="0.25">
      <c r="A237" s="99"/>
      <c r="B237" s="99" t="s">
        <v>4</v>
      </c>
      <c r="C237" s="93" t="s">
        <v>35</v>
      </c>
      <c r="D237" s="84">
        <v>0</v>
      </c>
    </row>
    <row r="238" spans="1:4" x14ac:dyDescent="0.25">
      <c r="A238" s="99"/>
      <c r="B238" s="99" t="s">
        <v>10</v>
      </c>
      <c r="C238" s="93" t="s">
        <v>36</v>
      </c>
      <c r="D238" s="84">
        <v>0</v>
      </c>
    </row>
    <row r="239" spans="1:4" x14ac:dyDescent="0.25">
      <c r="A239" s="99"/>
      <c r="B239" s="99" t="s">
        <v>6</v>
      </c>
      <c r="C239" s="93" t="s">
        <v>37</v>
      </c>
      <c r="D239" s="84">
        <f>D237-D238</f>
        <v>0</v>
      </c>
    </row>
    <row r="240" spans="1:4" x14ac:dyDescent="0.25">
      <c r="A240" s="99"/>
      <c r="B240" s="99" t="s">
        <v>6</v>
      </c>
      <c r="C240" s="93" t="s">
        <v>38</v>
      </c>
      <c r="D240" s="84">
        <f>D236+D239</f>
        <v>-2500</v>
      </c>
    </row>
    <row r="241" spans="1:4" x14ac:dyDescent="0.25">
      <c r="A241" s="90"/>
      <c r="B241" s="90"/>
      <c r="C241" s="90"/>
      <c r="D241" s="90"/>
    </row>
    <row r="242" spans="1:4" ht="15.75" thickBot="1" x14ac:dyDescent="0.3">
      <c r="A242" s="90"/>
      <c r="B242" s="90"/>
      <c r="C242" s="90"/>
      <c r="D242" s="90"/>
    </row>
    <row r="243" spans="1:4" x14ac:dyDescent="0.25">
      <c r="A243" s="99" t="s">
        <v>21</v>
      </c>
      <c r="B243" s="93">
        <v>100000</v>
      </c>
      <c r="C243" s="110" t="s">
        <v>22</v>
      </c>
      <c r="D243" s="111" t="s">
        <v>86</v>
      </c>
    </row>
    <row r="244" spans="1:4" x14ac:dyDescent="0.25">
      <c r="A244" s="99" t="s">
        <v>0</v>
      </c>
      <c r="B244" s="93">
        <v>4000</v>
      </c>
      <c r="C244" s="110" t="s">
        <v>40</v>
      </c>
      <c r="D244" s="347" t="s">
        <v>229</v>
      </c>
    </row>
    <row r="245" spans="1:4" x14ac:dyDescent="0.25">
      <c r="A245" s="99" t="s">
        <v>24</v>
      </c>
      <c r="B245" s="93">
        <v>4100</v>
      </c>
      <c r="C245" s="110" t="s">
        <v>40</v>
      </c>
      <c r="D245" s="347"/>
    </row>
    <row r="246" spans="1:4" ht="15.75" thickBot="1" x14ac:dyDescent="0.3">
      <c r="A246" s="99" t="s">
        <v>26</v>
      </c>
      <c r="B246" s="93" t="s">
        <v>92</v>
      </c>
      <c r="C246" s="113" t="s">
        <v>93</v>
      </c>
      <c r="D246" s="348"/>
    </row>
    <row r="247" spans="1:4" x14ac:dyDescent="0.25">
      <c r="A247" s="99" t="s">
        <v>27</v>
      </c>
      <c r="B247" s="99"/>
      <c r="C247" s="93" t="s">
        <v>1</v>
      </c>
      <c r="D247" s="114" t="s">
        <v>310</v>
      </c>
    </row>
    <row r="248" spans="1:4" x14ac:dyDescent="0.25">
      <c r="A248" s="99"/>
      <c r="B248" s="99" t="s">
        <v>4</v>
      </c>
      <c r="C248" s="93" t="s">
        <v>66</v>
      </c>
      <c r="D248" s="115">
        <v>0</v>
      </c>
    </row>
    <row r="249" spans="1:4" x14ac:dyDescent="0.25">
      <c r="A249" s="99"/>
      <c r="B249" s="99" t="s">
        <v>10</v>
      </c>
      <c r="C249" s="93" t="s">
        <v>67</v>
      </c>
      <c r="D249" s="115"/>
    </row>
    <row r="250" spans="1:4" x14ac:dyDescent="0.25">
      <c r="A250" s="99"/>
      <c r="B250" s="99" t="s">
        <v>6</v>
      </c>
      <c r="C250" s="93" t="s">
        <v>34</v>
      </c>
      <c r="D250" s="84">
        <f>D248-D249</f>
        <v>0</v>
      </c>
    </row>
    <row r="251" spans="1:4" x14ac:dyDescent="0.25">
      <c r="A251" s="99"/>
      <c r="B251" s="99" t="s">
        <v>4</v>
      </c>
      <c r="C251" s="93" t="s">
        <v>35</v>
      </c>
      <c r="D251" s="84">
        <v>7125.32</v>
      </c>
    </row>
    <row r="252" spans="1:4" x14ac:dyDescent="0.25">
      <c r="A252" s="99"/>
      <c r="B252" s="99" t="s">
        <v>10</v>
      </c>
      <c r="C252" s="93" t="s">
        <v>36</v>
      </c>
      <c r="D252" s="84">
        <f>D251</f>
        <v>7125.32</v>
      </c>
    </row>
    <row r="253" spans="1:4" x14ac:dyDescent="0.25">
      <c r="A253" s="99"/>
      <c r="B253" s="99" t="s">
        <v>6</v>
      </c>
      <c r="C253" s="93" t="s">
        <v>37</v>
      </c>
      <c r="D253" s="84">
        <f>D251-D252</f>
        <v>0</v>
      </c>
    </row>
    <row r="254" spans="1:4" x14ac:dyDescent="0.25">
      <c r="A254" s="99"/>
      <c r="B254" s="99" t="s">
        <v>6</v>
      </c>
      <c r="C254" s="93" t="s">
        <v>38</v>
      </c>
      <c r="D254" s="84">
        <f>D250+D253</f>
        <v>0</v>
      </c>
    </row>
    <row r="255" spans="1:4" x14ac:dyDescent="0.25">
      <c r="A255" s="90"/>
      <c r="B255" s="90"/>
      <c r="C255" s="90"/>
      <c r="D255" s="90"/>
    </row>
    <row r="256" spans="1:4" x14ac:dyDescent="0.25">
      <c r="A256" s="90"/>
      <c r="B256" s="90"/>
      <c r="C256" s="90"/>
      <c r="D256" s="90"/>
    </row>
    <row r="257" spans="1:4" x14ac:dyDescent="0.25">
      <c r="A257" s="99" t="s">
        <v>21</v>
      </c>
      <c r="B257" s="93">
        <v>100000</v>
      </c>
      <c r="C257" s="93" t="s">
        <v>22</v>
      </c>
      <c r="D257" s="99"/>
    </row>
    <row r="258" spans="1:4" x14ac:dyDescent="0.25">
      <c r="A258" s="99" t="s">
        <v>0</v>
      </c>
      <c r="B258" s="93">
        <v>5000</v>
      </c>
      <c r="C258" s="93" t="s">
        <v>94</v>
      </c>
      <c r="D258" s="99"/>
    </row>
    <row r="259" spans="1:4" x14ac:dyDescent="0.25">
      <c r="A259" s="99" t="s">
        <v>24</v>
      </c>
      <c r="B259" s="93">
        <v>5100</v>
      </c>
      <c r="C259" s="93" t="s">
        <v>44</v>
      </c>
      <c r="D259" s="99"/>
    </row>
    <row r="260" spans="1:4" x14ac:dyDescent="0.25">
      <c r="A260" s="99" t="s">
        <v>26</v>
      </c>
      <c r="B260" s="93" t="s">
        <v>95</v>
      </c>
      <c r="C260" s="100" t="s">
        <v>44</v>
      </c>
      <c r="D260" s="99"/>
    </row>
    <row r="261" spans="1:4" x14ac:dyDescent="0.25">
      <c r="A261" s="99" t="s">
        <v>27</v>
      </c>
      <c r="B261" s="93"/>
      <c r="C261" s="93" t="s">
        <v>1</v>
      </c>
      <c r="D261" s="99" t="s">
        <v>310</v>
      </c>
    </row>
    <row r="262" spans="1:4" x14ac:dyDescent="0.25">
      <c r="A262" s="99"/>
      <c r="B262" s="99" t="s">
        <v>4</v>
      </c>
      <c r="C262" s="93" t="s">
        <v>66</v>
      </c>
      <c r="D262" s="84">
        <v>0</v>
      </c>
    </row>
    <row r="263" spans="1:4" x14ac:dyDescent="0.25">
      <c r="A263" s="99"/>
      <c r="B263" s="99" t="s">
        <v>10</v>
      </c>
      <c r="C263" s="93" t="s">
        <v>67</v>
      </c>
      <c r="D263" s="84">
        <f>(14*11.1*2*12)+(12*20*11.1)+(250*6)</f>
        <v>7893.6</v>
      </c>
    </row>
    <row r="264" spans="1:4" x14ac:dyDescent="0.25">
      <c r="A264" s="99"/>
      <c r="B264" s="99" t="s">
        <v>6</v>
      </c>
      <c r="C264" s="93" t="s">
        <v>34</v>
      </c>
      <c r="D264" s="84">
        <f>D262-D263</f>
        <v>-7893.6</v>
      </c>
    </row>
    <row r="265" spans="1:4" x14ac:dyDescent="0.25">
      <c r="A265" s="99"/>
      <c r="B265" s="99" t="s">
        <v>4</v>
      </c>
      <c r="C265" s="93" t="s">
        <v>35</v>
      </c>
      <c r="D265" s="84">
        <v>0</v>
      </c>
    </row>
    <row r="266" spans="1:4" x14ac:dyDescent="0.25">
      <c r="A266" s="99"/>
      <c r="B266" s="99" t="s">
        <v>10</v>
      </c>
      <c r="C266" s="93" t="s">
        <v>36</v>
      </c>
      <c r="D266" s="84">
        <v>0</v>
      </c>
    </row>
    <row r="267" spans="1:4" x14ac:dyDescent="0.25">
      <c r="A267" s="99"/>
      <c r="B267" s="99" t="s">
        <v>6</v>
      </c>
      <c r="C267" s="93" t="s">
        <v>37</v>
      </c>
      <c r="D267" s="84">
        <f>D265-D266</f>
        <v>0</v>
      </c>
    </row>
    <row r="268" spans="1:4" x14ac:dyDescent="0.25">
      <c r="A268" s="99"/>
      <c r="B268" s="99" t="s">
        <v>6</v>
      </c>
      <c r="C268" s="93" t="s">
        <v>38</v>
      </c>
      <c r="D268" s="84">
        <f>D264+D267</f>
        <v>-7893.6</v>
      </c>
    </row>
    <row r="269" spans="1:4" x14ac:dyDescent="0.25">
      <c r="A269" s="85"/>
      <c r="B269" s="85"/>
      <c r="C269" s="134"/>
      <c r="D269" s="122"/>
    </row>
    <row r="270" spans="1:4" x14ac:dyDescent="0.25">
      <c r="A270" s="85"/>
      <c r="B270" s="85"/>
      <c r="C270" s="134"/>
      <c r="D270" s="122"/>
    </row>
    <row r="271" spans="1:4" ht="23.25" x14ac:dyDescent="0.35">
      <c r="A271" s="343" t="s">
        <v>96</v>
      </c>
      <c r="B271" s="343"/>
      <c r="C271" s="343"/>
      <c r="D271" s="343"/>
    </row>
    <row r="272" spans="1:4" x14ac:dyDescent="0.25">
      <c r="A272" s="90"/>
      <c r="B272" s="90"/>
      <c r="C272" s="90"/>
      <c r="D272" s="90"/>
    </row>
    <row r="273" spans="1:4" x14ac:dyDescent="0.25">
      <c r="A273" s="99" t="s">
        <v>21</v>
      </c>
      <c r="B273" s="93">
        <v>100000</v>
      </c>
      <c r="C273" s="93" t="s">
        <v>22</v>
      </c>
      <c r="D273" s="99"/>
    </row>
    <row r="274" spans="1:4" x14ac:dyDescent="0.25">
      <c r="A274" s="99" t="s">
        <v>0</v>
      </c>
      <c r="B274" s="93">
        <v>6000</v>
      </c>
      <c r="C274" s="93" t="s">
        <v>45</v>
      </c>
      <c r="D274" s="99"/>
    </row>
    <row r="275" spans="1:4" x14ac:dyDescent="0.25">
      <c r="A275" s="99" t="s">
        <v>24</v>
      </c>
      <c r="B275" s="93">
        <v>6100</v>
      </c>
      <c r="C275" s="93" t="s">
        <v>45</v>
      </c>
      <c r="D275" s="99"/>
    </row>
    <row r="276" spans="1:4" x14ac:dyDescent="0.25">
      <c r="A276" s="99" t="s">
        <v>26</v>
      </c>
      <c r="B276" s="93" t="s">
        <v>97</v>
      </c>
      <c r="C276" s="100" t="s">
        <v>98</v>
      </c>
      <c r="D276" s="99"/>
    </row>
    <row r="277" spans="1:4" x14ac:dyDescent="0.25">
      <c r="A277" s="99" t="s">
        <v>27</v>
      </c>
      <c r="B277" s="93"/>
      <c r="C277" s="93" t="s">
        <v>1</v>
      </c>
      <c r="D277" s="99" t="s">
        <v>310</v>
      </c>
    </row>
    <row r="278" spans="1:4" x14ac:dyDescent="0.25">
      <c r="A278" s="99"/>
      <c r="B278" s="99" t="s">
        <v>4</v>
      </c>
      <c r="C278" s="93" t="s">
        <v>66</v>
      </c>
      <c r="D278" s="84">
        <v>0</v>
      </c>
    </row>
    <row r="279" spans="1:4" x14ac:dyDescent="0.25">
      <c r="A279" s="99"/>
      <c r="B279" s="99" t="s">
        <v>10</v>
      </c>
      <c r="C279" s="93" t="s">
        <v>67</v>
      </c>
      <c r="D279" s="84">
        <v>17000</v>
      </c>
    </row>
    <row r="280" spans="1:4" x14ac:dyDescent="0.25">
      <c r="A280" s="99"/>
      <c r="B280" s="99" t="s">
        <v>6</v>
      </c>
      <c r="C280" s="93" t="s">
        <v>34</v>
      </c>
      <c r="D280" s="84">
        <f>D278-D279</f>
        <v>-17000</v>
      </c>
    </row>
    <row r="281" spans="1:4" x14ac:dyDescent="0.25">
      <c r="A281" s="99"/>
      <c r="B281" s="99" t="s">
        <v>4</v>
      </c>
      <c r="C281" s="93" t="s">
        <v>35</v>
      </c>
      <c r="D281" s="84">
        <v>0</v>
      </c>
    </row>
    <row r="282" spans="1:4" x14ac:dyDescent="0.25">
      <c r="A282" s="99"/>
      <c r="B282" s="99" t="s">
        <v>10</v>
      </c>
      <c r="C282" s="93" t="s">
        <v>36</v>
      </c>
      <c r="D282" s="84">
        <v>0</v>
      </c>
    </row>
    <row r="283" spans="1:4" x14ac:dyDescent="0.25">
      <c r="A283" s="99"/>
      <c r="B283" s="99" t="s">
        <v>6</v>
      </c>
      <c r="C283" s="93" t="s">
        <v>37</v>
      </c>
      <c r="D283" s="84">
        <f>D281-D282</f>
        <v>0</v>
      </c>
    </row>
    <row r="284" spans="1:4" x14ac:dyDescent="0.25">
      <c r="A284" s="99"/>
      <c r="B284" s="99" t="s">
        <v>6</v>
      </c>
      <c r="C284" s="93" t="s">
        <v>38</v>
      </c>
      <c r="D284" s="84">
        <f>D280+D283</f>
        <v>-17000</v>
      </c>
    </row>
    <row r="285" spans="1:4" x14ac:dyDescent="0.25">
      <c r="A285" s="90"/>
      <c r="B285" s="90"/>
      <c r="C285" s="90"/>
      <c r="D285" s="90"/>
    </row>
    <row r="286" spans="1:4" x14ac:dyDescent="0.25">
      <c r="A286" s="90"/>
      <c r="B286" s="90"/>
      <c r="C286" s="90"/>
      <c r="D286" s="116"/>
    </row>
    <row r="287" spans="1:4" x14ac:dyDescent="0.25">
      <c r="A287" s="99" t="s">
        <v>21</v>
      </c>
      <c r="B287" s="93">
        <v>100000</v>
      </c>
      <c r="C287" s="93" t="s">
        <v>22</v>
      </c>
      <c r="D287" s="99"/>
    </row>
    <row r="288" spans="1:4" x14ac:dyDescent="0.25">
      <c r="A288" s="99" t="s">
        <v>0</v>
      </c>
      <c r="B288" s="93">
        <v>6000</v>
      </c>
      <c r="C288" s="93" t="s">
        <v>45</v>
      </c>
      <c r="D288" s="99"/>
    </row>
    <row r="289" spans="1:4" x14ac:dyDescent="0.25">
      <c r="A289" s="99" t="s">
        <v>24</v>
      </c>
      <c r="B289" s="93">
        <v>6100</v>
      </c>
      <c r="C289" s="93" t="s">
        <v>45</v>
      </c>
      <c r="D289" s="99"/>
    </row>
    <row r="290" spans="1:4" x14ac:dyDescent="0.25">
      <c r="A290" s="99" t="s">
        <v>26</v>
      </c>
      <c r="B290" s="93" t="s">
        <v>99</v>
      </c>
      <c r="C290" s="100" t="s">
        <v>100</v>
      </c>
      <c r="D290" s="99"/>
    </row>
    <row r="291" spans="1:4" x14ac:dyDescent="0.25">
      <c r="A291" s="99" t="s">
        <v>27</v>
      </c>
      <c r="B291" s="93"/>
      <c r="C291" s="93" t="s">
        <v>1</v>
      </c>
      <c r="D291" s="99" t="s">
        <v>310</v>
      </c>
    </row>
    <row r="292" spans="1:4" x14ac:dyDescent="0.25">
      <c r="A292" s="99"/>
      <c r="B292" s="99" t="s">
        <v>4</v>
      </c>
      <c r="C292" s="93" t="s">
        <v>66</v>
      </c>
      <c r="D292" s="84">
        <v>0</v>
      </c>
    </row>
    <row r="293" spans="1:4" x14ac:dyDescent="0.25">
      <c r="A293" s="99"/>
      <c r="B293" s="99" t="s">
        <v>10</v>
      </c>
      <c r="C293" s="93" t="s">
        <v>67</v>
      </c>
      <c r="D293" s="84">
        <v>300</v>
      </c>
    </row>
    <row r="294" spans="1:4" x14ac:dyDescent="0.25">
      <c r="A294" s="99"/>
      <c r="B294" s="99" t="s">
        <v>6</v>
      </c>
      <c r="C294" s="93" t="s">
        <v>34</v>
      </c>
      <c r="D294" s="84">
        <f>D292-D293</f>
        <v>-300</v>
      </c>
    </row>
    <row r="295" spans="1:4" x14ac:dyDescent="0.25">
      <c r="A295" s="99"/>
      <c r="B295" s="99" t="s">
        <v>4</v>
      </c>
      <c r="C295" s="93" t="s">
        <v>35</v>
      </c>
      <c r="D295" s="84">
        <v>0</v>
      </c>
    </row>
    <row r="296" spans="1:4" x14ac:dyDescent="0.25">
      <c r="A296" s="99"/>
      <c r="B296" s="99" t="s">
        <v>10</v>
      </c>
      <c r="C296" s="93" t="s">
        <v>36</v>
      </c>
      <c r="D296" s="84">
        <v>0</v>
      </c>
    </row>
    <row r="297" spans="1:4" x14ac:dyDescent="0.25">
      <c r="A297" s="99"/>
      <c r="B297" s="99" t="s">
        <v>6</v>
      </c>
      <c r="C297" s="93" t="s">
        <v>37</v>
      </c>
      <c r="D297" s="84">
        <f>D295-D296</f>
        <v>0</v>
      </c>
    </row>
    <row r="298" spans="1:4" x14ac:dyDescent="0.25">
      <c r="A298" s="99"/>
      <c r="B298" s="99" t="s">
        <v>6</v>
      </c>
      <c r="C298" s="93" t="s">
        <v>38</v>
      </c>
      <c r="D298" s="84">
        <f>D294+D297</f>
        <v>-300</v>
      </c>
    </row>
    <row r="299" spans="1:4" x14ac:dyDescent="0.25">
      <c r="A299" s="90"/>
      <c r="B299" s="90"/>
      <c r="C299" s="90"/>
      <c r="D299" s="90"/>
    </row>
    <row r="300" spans="1:4" x14ac:dyDescent="0.25">
      <c r="A300" s="90"/>
      <c r="B300" s="90"/>
      <c r="C300" s="90"/>
      <c r="D300" s="90"/>
    </row>
    <row r="301" spans="1:4" x14ac:dyDescent="0.25">
      <c r="A301" s="99" t="s">
        <v>21</v>
      </c>
      <c r="B301" s="93">
        <v>100000</v>
      </c>
      <c r="C301" s="93" t="s">
        <v>22</v>
      </c>
      <c r="D301" s="99"/>
    </row>
    <row r="302" spans="1:4" x14ac:dyDescent="0.25">
      <c r="A302" s="99" t="s">
        <v>0</v>
      </c>
      <c r="B302" s="93">
        <v>6000</v>
      </c>
      <c r="C302" s="93" t="s">
        <v>45</v>
      </c>
      <c r="D302" s="99"/>
    </row>
    <row r="303" spans="1:4" x14ac:dyDescent="0.25">
      <c r="A303" s="99" t="s">
        <v>24</v>
      </c>
      <c r="B303" s="93">
        <v>6100</v>
      </c>
      <c r="C303" s="93" t="s">
        <v>45</v>
      </c>
      <c r="D303" s="99"/>
    </row>
    <row r="304" spans="1:4" x14ac:dyDescent="0.25">
      <c r="A304" s="99" t="s">
        <v>26</v>
      </c>
      <c r="B304" s="93" t="s">
        <v>101</v>
      </c>
      <c r="C304" s="100" t="s">
        <v>102</v>
      </c>
      <c r="D304" s="99"/>
    </row>
    <row r="305" spans="1:4" x14ac:dyDescent="0.25">
      <c r="A305" s="99" t="s">
        <v>27</v>
      </c>
      <c r="B305" s="93"/>
      <c r="C305" s="93" t="s">
        <v>1</v>
      </c>
      <c r="D305" s="99" t="s">
        <v>310</v>
      </c>
    </row>
    <row r="306" spans="1:4" x14ac:dyDescent="0.25">
      <c r="A306" s="99"/>
      <c r="B306" s="99" t="s">
        <v>4</v>
      </c>
      <c r="C306" s="93" t="s">
        <v>66</v>
      </c>
      <c r="D306" s="84">
        <v>0</v>
      </c>
    </row>
    <row r="307" spans="1:4" x14ac:dyDescent="0.25">
      <c r="A307" s="99"/>
      <c r="B307" s="99" t="s">
        <v>10</v>
      </c>
      <c r="C307" s="93" t="s">
        <v>67</v>
      </c>
      <c r="D307" s="84">
        <v>150</v>
      </c>
    </row>
    <row r="308" spans="1:4" x14ac:dyDescent="0.25">
      <c r="A308" s="99"/>
      <c r="B308" s="99" t="s">
        <v>6</v>
      </c>
      <c r="C308" s="93" t="s">
        <v>34</v>
      </c>
      <c r="D308" s="84">
        <f>D306-D307</f>
        <v>-150</v>
      </c>
    </row>
    <row r="309" spans="1:4" x14ac:dyDescent="0.25">
      <c r="A309" s="99"/>
      <c r="B309" s="99" t="s">
        <v>4</v>
      </c>
      <c r="C309" s="93" t="s">
        <v>35</v>
      </c>
      <c r="D309" s="84">
        <v>0</v>
      </c>
    </row>
    <row r="310" spans="1:4" x14ac:dyDescent="0.25">
      <c r="A310" s="99"/>
      <c r="B310" s="99" t="s">
        <v>10</v>
      </c>
      <c r="C310" s="93" t="s">
        <v>36</v>
      </c>
      <c r="D310" s="84">
        <v>0</v>
      </c>
    </row>
    <row r="311" spans="1:4" x14ac:dyDescent="0.25">
      <c r="A311" s="99"/>
      <c r="B311" s="99" t="s">
        <v>6</v>
      </c>
      <c r="C311" s="93" t="s">
        <v>37</v>
      </c>
      <c r="D311" s="84">
        <f>D309-D310</f>
        <v>0</v>
      </c>
    </row>
    <row r="312" spans="1:4" x14ac:dyDescent="0.25">
      <c r="A312" s="99"/>
      <c r="B312" s="99" t="s">
        <v>6</v>
      </c>
      <c r="C312" s="93" t="s">
        <v>38</v>
      </c>
      <c r="D312" s="84">
        <f>D308+D311</f>
        <v>-150</v>
      </c>
    </row>
    <row r="313" spans="1:4" x14ac:dyDescent="0.25">
      <c r="A313" s="90"/>
      <c r="B313" s="90"/>
      <c r="C313" s="90"/>
      <c r="D313" s="90"/>
    </row>
    <row r="314" spans="1:4" x14ac:dyDescent="0.25">
      <c r="A314" s="90"/>
      <c r="B314" s="90"/>
      <c r="C314" s="90"/>
      <c r="D314" s="90"/>
    </row>
    <row r="315" spans="1:4" x14ac:dyDescent="0.25">
      <c r="A315" s="99" t="s">
        <v>21</v>
      </c>
      <c r="B315" s="93">
        <v>100000</v>
      </c>
      <c r="C315" s="93" t="s">
        <v>22</v>
      </c>
      <c r="D315" s="99"/>
    </row>
    <row r="316" spans="1:4" x14ac:dyDescent="0.25">
      <c r="A316" s="99" t="s">
        <v>0</v>
      </c>
      <c r="B316" s="93">
        <v>6000</v>
      </c>
      <c r="C316" s="93" t="s">
        <v>45</v>
      </c>
      <c r="D316" s="99"/>
    </row>
    <row r="317" spans="1:4" x14ac:dyDescent="0.25">
      <c r="A317" s="99" t="s">
        <v>24</v>
      </c>
      <c r="B317" s="93">
        <v>6100</v>
      </c>
      <c r="C317" s="93" t="s">
        <v>45</v>
      </c>
      <c r="D317" s="99"/>
    </row>
    <row r="318" spans="1:4" x14ac:dyDescent="0.25">
      <c r="A318" s="99" t="s">
        <v>26</v>
      </c>
      <c r="B318" s="93" t="s">
        <v>103</v>
      </c>
      <c r="C318" s="100" t="s">
        <v>104</v>
      </c>
      <c r="D318" s="99"/>
    </row>
    <row r="319" spans="1:4" x14ac:dyDescent="0.25">
      <c r="A319" s="99" t="s">
        <v>27</v>
      </c>
      <c r="B319" s="93"/>
      <c r="C319" s="93" t="s">
        <v>1</v>
      </c>
      <c r="D319" s="99" t="s">
        <v>310</v>
      </c>
    </row>
    <row r="320" spans="1:4" x14ac:dyDescent="0.25">
      <c r="A320" s="99"/>
      <c r="B320" s="99" t="s">
        <v>4</v>
      </c>
      <c r="C320" s="93" t="s">
        <v>66</v>
      </c>
      <c r="D320" s="84">
        <v>0</v>
      </c>
    </row>
    <row r="321" spans="1:4" x14ac:dyDescent="0.25">
      <c r="A321" s="99"/>
      <c r="B321" s="99" t="s">
        <v>10</v>
      </c>
      <c r="C321" s="93" t="s">
        <v>67</v>
      </c>
      <c r="D321" s="105">
        <f>3000-500-1700</f>
        <v>800</v>
      </c>
    </row>
    <row r="322" spans="1:4" x14ac:dyDescent="0.25">
      <c r="A322" s="99"/>
      <c r="B322" s="99" t="s">
        <v>6</v>
      </c>
      <c r="C322" s="93" t="s">
        <v>34</v>
      </c>
      <c r="D322" s="84">
        <f>D320-D321</f>
        <v>-800</v>
      </c>
    </row>
    <row r="323" spans="1:4" x14ac:dyDescent="0.25">
      <c r="A323" s="99"/>
      <c r="B323" s="99" t="s">
        <v>4</v>
      </c>
      <c r="C323" s="93" t="s">
        <v>35</v>
      </c>
      <c r="D323" s="84">
        <v>0</v>
      </c>
    </row>
    <row r="324" spans="1:4" x14ac:dyDescent="0.25">
      <c r="A324" s="99"/>
      <c r="B324" s="99" t="s">
        <v>10</v>
      </c>
      <c r="C324" s="93" t="s">
        <v>36</v>
      </c>
      <c r="D324" s="84">
        <v>0</v>
      </c>
    </row>
    <row r="325" spans="1:4" x14ac:dyDescent="0.25">
      <c r="A325" s="99"/>
      <c r="B325" s="99" t="s">
        <v>6</v>
      </c>
      <c r="C325" s="93" t="s">
        <v>37</v>
      </c>
      <c r="D325" s="84">
        <f>D323-D324</f>
        <v>0</v>
      </c>
    </row>
    <row r="326" spans="1:4" x14ac:dyDescent="0.25">
      <c r="A326" s="99"/>
      <c r="B326" s="99" t="s">
        <v>6</v>
      </c>
      <c r="C326" s="93" t="s">
        <v>38</v>
      </c>
      <c r="D326" s="84">
        <f>D322+D325</f>
        <v>-800</v>
      </c>
    </row>
    <row r="327" spans="1:4" x14ac:dyDescent="0.25">
      <c r="A327" s="85"/>
      <c r="B327" s="85"/>
      <c r="C327" s="134"/>
      <c r="D327" s="122"/>
    </row>
    <row r="328" spans="1:4" x14ac:dyDescent="0.25">
      <c r="A328" s="85"/>
      <c r="B328" s="85"/>
      <c r="C328" s="134"/>
      <c r="D328" s="122"/>
    </row>
    <row r="329" spans="1:4" ht="23.25" x14ac:dyDescent="0.35">
      <c r="A329" s="343" t="s">
        <v>105</v>
      </c>
      <c r="B329" s="343"/>
      <c r="C329" s="343"/>
      <c r="D329" s="343"/>
    </row>
    <row r="330" spans="1:4" x14ac:dyDescent="0.25">
      <c r="A330" s="90"/>
      <c r="B330" s="90"/>
      <c r="C330" s="90"/>
      <c r="D330" s="90"/>
    </row>
    <row r="331" spans="1:4" x14ac:dyDescent="0.25">
      <c r="A331" s="99" t="s">
        <v>21</v>
      </c>
      <c r="B331" s="93">
        <v>100000</v>
      </c>
      <c r="C331" s="93" t="s">
        <v>22</v>
      </c>
      <c r="D331" s="99"/>
    </row>
    <row r="332" spans="1:4" x14ac:dyDescent="0.25">
      <c r="A332" s="99" t="s">
        <v>0</v>
      </c>
      <c r="B332" s="93">
        <v>7000</v>
      </c>
      <c r="C332" s="93" t="s">
        <v>41</v>
      </c>
      <c r="D332" s="99"/>
    </row>
    <row r="333" spans="1:4" x14ac:dyDescent="0.25">
      <c r="A333" s="99" t="s">
        <v>24</v>
      </c>
      <c r="B333" s="93">
        <v>7100</v>
      </c>
      <c r="C333" s="93" t="s">
        <v>106</v>
      </c>
      <c r="D333" s="99"/>
    </row>
    <row r="334" spans="1:4" x14ac:dyDescent="0.25">
      <c r="A334" s="99" t="s">
        <v>26</v>
      </c>
      <c r="B334" s="93" t="s">
        <v>107</v>
      </c>
      <c r="C334" s="100" t="s">
        <v>106</v>
      </c>
      <c r="D334" s="99"/>
    </row>
    <row r="335" spans="1:4" x14ac:dyDescent="0.25">
      <c r="A335" s="99" t="s">
        <v>27</v>
      </c>
      <c r="B335" s="93"/>
      <c r="C335" s="93" t="s">
        <v>1</v>
      </c>
      <c r="D335" s="99" t="s">
        <v>310</v>
      </c>
    </row>
    <row r="336" spans="1:4" x14ac:dyDescent="0.25">
      <c r="A336" s="99"/>
      <c r="B336" s="99" t="s">
        <v>4</v>
      </c>
      <c r="C336" s="93" t="s">
        <v>66</v>
      </c>
      <c r="D336" s="84">
        <v>500</v>
      </c>
    </row>
    <row r="337" spans="1:4" x14ac:dyDescent="0.25">
      <c r="A337" s="99"/>
      <c r="B337" s="99" t="s">
        <v>10</v>
      </c>
      <c r="C337" s="93" t="s">
        <v>67</v>
      </c>
      <c r="D337" s="84">
        <v>500</v>
      </c>
    </row>
    <row r="338" spans="1:4" x14ac:dyDescent="0.25">
      <c r="A338" s="99"/>
      <c r="B338" s="99" t="s">
        <v>6</v>
      </c>
      <c r="C338" s="93" t="s">
        <v>34</v>
      </c>
      <c r="D338" s="84">
        <f>D336-D337</f>
        <v>0</v>
      </c>
    </row>
    <row r="339" spans="1:4" x14ac:dyDescent="0.25">
      <c r="A339" s="99"/>
      <c r="B339" s="99" t="s">
        <v>4</v>
      </c>
      <c r="C339" s="93" t="s">
        <v>35</v>
      </c>
      <c r="D339" s="84">
        <v>0</v>
      </c>
    </row>
    <row r="340" spans="1:4" x14ac:dyDescent="0.25">
      <c r="A340" s="99"/>
      <c r="B340" s="99" t="s">
        <v>10</v>
      </c>
      <c r="C340" s="93" t="s">
        <v>36</v>
      </c>
      <c r="D340" s="84">
        <v>0</v>
      </c>
    </row>
    <row r="341" spans="1:4" x14ac:dyDescent="0.25">
      <c r="A341" s="99"/>
      <c r="B341" s="99" t="s">
        <v>6</v>
      </c>
      <c r="C341" s="93" t="s">
        <v>37</v>
      </c>
      <c r="D341" s="84">
        <f>D339-D340</f>
        <v>0</v>
      </c>
    </row>
    <row r="342" spans="1:4" x14ac:dyDescent="0.25">
      <c r="A342" s="99"/>
      <c r="B342" s="99" t="s">
        <v>6</v>
      </c>
      <c r="C342" s="93" t="s">
        <v>38</v>
      </c>
      <c r="D342" s="84">
        <f>D338+D341</f>
        <v>0</v>
      </c>
    </row>
    <row r="343" spans="1:4" x14ac:dyDescent="0.25">
      <c r="A343" s="90"/>
      <c r="B343" s="90"/>
      <c r="C343" s="90"/>
      <c r="D343" s="90"/>
    </row>
    <row r="344" spans="1:4" x14ac:dyDescent="0.25">
      <c r="A344" s="90"/>
      <c r="B344" s="90"/>
      <c r="C344" s="90"/>
      <c r="D344" s="90"/>
    </row>
    <row r="345" spans="1:4" x14ac:dyDescent="0.25">
      <c r="A345" s="99" t="s">
        <v>21</v>
      </c>
      <c r="B345" s="93">
        <v>100000</v>
      </c>
      <c r="C345" s="93" t="s">
        <v>22</v>
      </c>
      <c r="D345" s="99"/>
    </row>
    <row r="346" spans="1:4" x14ac:dyDescent="0.25">
      <c r="A346" s="99" t="s">
        <v>0</v>
      </c>
      <c r="B346" s="93">
        <v>7000</v>
      </c>
      <c r="C346" s="93" t="s">
        <v>41</v>
      </c>
      <c r="D346" s="99"/>
    </row>
    <row r="347" spans="1:4" x14ac:dyDescent="0.25">
      <c r="A347" s="99" t="s">
        <v>24</v>
      </c>
      <c r="B347" s="93">
        <v>7200</v>
      </c>
      <c r="C347" s="93" t="s">
        <v>108</v>
      </c>
      <c r="D347" s="99"/>
    </row>
    <row r="348" spans="1:4" x14ac:dyDescent="0.25">
      <c r="A348" s="99" t="s">
        <v>26</v>
      </c>
      <c r="B348" s="93" t="s">
        <v>329</v>
      </c>
      <c r="C348" s="100" t="s">
        <v>328</v>
      </c>
      <c r="D348" s="99"/>
    </row>
    <row r="349" spans="1:4" x14ac:dyDescent="0.25">
      <c r="A349" s="99" t="s">
        <v>27</v>
      </c>
      <c r="B349" s="93"/>
      <c r="C349" s="93" t="s">
        <v>1</v>
      </c>
      <c r="D349" s="99" t="s">
        <v>310</v>
      </c>
    </row>
    <row r="350" spans="1:4" x14ac:dyDescent="0.25">
      <c r="A350" s="99"/>
      <c r="B350" s="99" t="s">
        <v>4</v>
      </c>
      <c r="C350" s="93" t="s">
        <v>66</v>
      </c>
      <c r="D350" s="251">
        <v>40000</v>
      </c>
    </row>
    <row r="351" spans="1:4" x14ac:dyDescent="0.25">
      <c r="A351" s="99"/>
      <c r="B351" s="99" t="s">
        <v>10</v>
      </c>
      <c r="C351" s="93" t="s">
        <v>67</v>
      </c>
      <c r="D351" s="251">
        <v>40000</v>
      </c>
    </row>
    <row r="352" spans="1:4" x14ac:dyDescent="0.25">
      <c r="A352" s="99"/>
      <c r="B352" s="99" t="s">
        <v>6</v>
      </c>
      <c r="C352" s="93" t="s">
        <v>34</v>
      </c>
      <c r="D352" s="84">
        <f>D350-D351</f>
        <v>0</v>
      </c>
    </row>
    <row r="353" spans="1:4" x14ac:dyDescent="0.25">
      <c r="A353" s="99"/>
      <c r="B353" s="99" t="s">
        <v>4</v>
      </c>
      <c r="C353" s="93" t="s">
        <v>35</v>
      </c>
      <c r="D353" s="84">
        <v>0</v>
      </c>
    </row>
    <row r="354" spans="1:4" x14ac:dyDescent="0.25">
      <c r="A354" s="99"/>
      <c r="B354" s="99" t="s">
        <v>10</v>
      </c>
      <c r="C354" s="93" t="s">
        <v>36</v>
      </c>
      <c r="D354" s="84">
        <v>0</v>
      </c>
    </row>
    <row r="355" spans="1:4" x14ac:dyDescent="0.25">
      <c r="A355" s="99"/>
      <c r="B355" s="99" t="s">
        <v>6</v>
      </c>
      <c r="C355" s="93" t="s">
        <v>37</v>
      </c>
      <c r="D355" s="84">
        <f>D353-D354</f>
        <v>0</v>
      </c>
    </row>
    <row r="356" spans="1:4" x14ac:dyDescent="0.25">
      <c r="A356" s="99"/>
      <c r="B356" s="99" t="s">
        <v>6</v>
      </c>
      <c r="C356" s="93" t="s">
        <v>38</v>
      </c>
      <c r="D356" s="84">
        <f>D352+D355</f>
        <v>0</v>
      </c>
    </row>
    <row r="357" spans="1:4" x14ac:dyDescent="0.25">
      <c r="A357" s="90"/>
      <c r="B357" s="90"/>
      <c r="C357" s="90"/>
      <c r="D357" s="90"/>
    </row>
    <row r="358" spans="1:4" hidden="1" x14ac:dyDescent="0.25">
      <c r="A358" s="90"/>
      <c r="B358" s="90"/>
      <c r="C358" s="90"/>
      <c r="D358" s="90"/>
    </row>
    <row r="359" spans="1:4" hidden="1" x14ac:dyDescent="0.25">
      <c r="A359" s="99" t="s">
        <v>21</v>
      </c>
      <c r="B359" s="93">
        <v>100000</v>
      </c>
      <c r="C359" s="93" t="s">
        <v>22</v>
      </c>
      <c r="D359" s="99"/>
    </row>
    <row r="360" spans="1:4" hidden="1" x14ac:dyDescent="0.25">
      <c r="A360" s="99" t="s">
        <v>0</v>
      </c>
      <c r="B360" s="93">
        <v>7000</v>
      </c>
      <c r="C360" s="93" t="s">
        <v>41</v>
      </c>
      <c r="D360" s="99"/>
    </row>
    <row r="361" spans="1:4" hidden="1" x14ac:dyDescent="0.25">
      <c r="A361" s="99" t="s">
        <v>24</v>
      </c>
      <c r="B361" s="93">
        <v>7200</v>
      </c>
      <c r="C361" s="93" t="s">
        <v>108</v>
      </c>
      <c r="D361" s="99"/>
    </row>
    <row r="362" spans="1:4" hidden="1" x14ac:dyDescent="0.25">
      <c r="A362" s="99" t="s">
        <v>26</v>
      </c>
      <c r="B362" s="93" t="s">
        <v>110</v>
      </c>
      <c r="C362" s="100" t="s">
        <v>111</v>
      </c>
      <c r="D362" s="99"/>
    </row>
    <row r="363" spans="1:4" hidden="1" x14ac:dyDescent="0.25">
      <c r="A363" s="99" t="s">
        <v>27</v>
      </c>
      <c r="B363" s="93"/>
      <c r="C363" s="93" t="s">
        <v>1</v>
      </c>
      <c r="D363" s="99" t="s">
        <v>310</v>
      </c>
    </row>
    <row r="364" spans="1:4" hidden="1" x14ac:dyDescent="0.25">
      <c r="A364" s="99"/>
      <c r="B364" s="99" t="s">
        <v>4</v>
      </c>
      <c r="C364" s="93" t="s">
        <v>66</v>
      </c>
      <c r="D364" s="84">
        <v>0</v>
      </c>
    </row>
    <row r="365" spans="1:4" hidden="1" x14ac:dyDescent="0.25">
      <c r="A365" s="99"/>
      <c r="B365" s="99" t="s">
        <v>10</v>
      </c>
      <c r="C365" s="93" t="s">
        <v>67</v>
      </c>
      <c r="D365" s="84">
        <v>0</v>
      </c>
    </row>
    <row r="366" spans="1:4" hidden="1" x14ac:dyDescent="0.25">
      <c r="A366" s="99"/>
      <c r="B366" s="99" t="s">
        <v>6</v>
      </c>
      <c r="C366" s="93" t="s">
        <v>34</v>
      </c>
      <c r="D366" s="84">
        <f>D364-D365</f>
        <v>0</v>
      </c>
    </row>
    <row r="367" spans="1:4" hidden="1" x14ac:dyDescent="0.25">
      <c r="A367" s="99"/>
      <c r="B367" s="99" t="s">
        <v>4</v>
      </c>
      <c r="C367" s="93" t="s">
        <v>35</v>
      </c>
      <c r="D367" s="84">
        <v>0</v>
      </c>
    </row>
    <row r="368" spans="1:4" hidden="1" x14ac:dyDescent="0.25">
      <c r="A368" s="99"/>
      <c r="B368" s="99" t="s">
        <v>10</v>
      </c>
      <c r="C368" s="93" t="s">
        <v>36</v>
      </c>
      <c r="D368" s="84">
        <v>0</v>
      </c>
    </row>
    <row r="369" spans="1:4" hidden="1" x14ac:dyDescent="0.25">
      <c r="A369" s="99"/>
      <c r="B369" s="99" t="s">
        <v>6</v>
      </c>
      <c r="C369" s="93" t="s">
        <v>37</v>
      </c>
      <c r="D369" s="84">
        <f>D367-D368</f>
        <v>0</v>
      </c>
    </row>
    <row r="370" spans="1:4" hidden="1" x14ac:dyDescent="0.25">
      <c r="A370" s="99"/>
      <c r="B370" s="99" t="s">
        <v>6</v>
      </c>
      <c r="C370" s="93" t="s">
        <v>38</v>
      </c>
      <c r="D370" s="84">
        <f>D366+D369</f>
        <v>0</v>
      </c>
    </row>
    <row r="371" spans="1:4" hidden="1" x14ac:dyDescent="0.25">
      <c r="A371" s="90"/>
      <c r="B371" s="90"/>
      <c r="C371" s="90"/>
      <c r="D371" s="90"/>
    </row>
    <row r="372" spans="1:4" x14ac:dyDescent="0.25">
      <c r="A372" s="90"/>
      <c r="B372" s="90"/>
      <c r="C372" s="90"/>
      <c r="D372" s="90"/>
    </row>
    <row r="373" spans="1:4" x14ac:dyDescent="0.25">
      <c r="A373" s="99" t="s">
        <v>21</v>
      </c>
      <c r="B373" s="93">
        <v>100000</v>
      </c>
      <c r="C373" s="93" t="s">
        <v>22</v>
      </c>
      <c r="D373" s="99"/>
    </row>
    <row r="374" spans="1:4" x14ac:dyDescent="0.25">
      <c r="A374" s="99" t="s">
        <v>0</v>
      </c>
      <c r="B374" s="93">
        <v>7000</v>
      </c>
      <c r="C374" s="93" t="s">
        <v>41</v>
      </c>
      <c r="D374" s="99"/>
    </row>
    <row r="375" spans="1:4" x14ac:dyDescent="0.25">
      <c r="A375" s="99" t="s">
        <v>24</v>
      </c>
      <c r="B375" s="93">
        <v>7300</v>
      </c>
      <c r="C375" s="93" t="s">
        <v>112</v>
      </c>
      <c r="D375" s="99"/>
    </row>
    <row r="376" spans="1:4" x14ac:dyDescent="0.25">
      <c r="A376" s="99" t="s">
        <v>26</v>
      </c>
      <c r="B376" s="93" t="s">
        <v>113</v>
      </c>
      <c r="C376" s="100" t="s">
        <v>114</v>
      </c>
      <c r="D376" s="99"/>
    </row>
    <row r="377" spans="1:4" x14ac:dyDescent="0.25">
      <c r="A377" s="99" t="s">
        <v>27</v>
      </c>
      <c r="B377" s="93"/>
      <c r="C377" s="93" t="s">
        <v>1</v>
      </c>
      <c r="D377" s="99" t="s">
        <v>310</v>
      </c>
    </row>
    <row r="378" spans="1:4" x14ac:dyDescent="0.25">
      <c r="A378" s="99"/>
      <c r="B378" s="99" t="s">
        <v>4</v>
      </c>
      <c r="C378" s="93" t="s">
        <v>66</v>
      </c>
      <c r="D378" s="84">
        <f>2500+8500</f>
        <v>11000</v>
      </c>
    </row>
    <row r="379" spans="1:4" x14ac:dyDescent="0.25">
      <c r="A379" s="99"/>
      <c r="B379" s="99" t="s">
        <v>10</v>
      </c>
      <c r="C379" s="93" t="s">
        <v>67</v>
      </c>
      <c r="D379" s="84">
        <f>2500+8500</f>
        <v>11000</v>
      </c>
    </row>
    <row r="380" spans="1:4" x14ac:dyDescent="0.25">
      <c r="A380" s="99"/>
      <c r="B380" s="99" t="s">
        <v>6</v>
      </c>
      <c r="C380" s="93" t="s">
        <v>34</v>
      </c>
      <c r="D380" s="84">
        <f>D378-D379</f>
        <v>0</v>
      </c>
    </row>
    <row r="381" spans="1:4" x14ac:dyDescent="0.25">
      <c r="A381" s="99"/>
      <c r="B381" s="99" t="s">
        <v>4</v>
      </c>
      <c r="C381" s="93" t="s">
        <v>35</v>
      </c>
      <c r="D381" s="84">
        <v>0</v>
      </c>
    </row>
    <row r="382" spans="1:4" x14ac:dyDescent="0.25">
      <c r="A382" s="99"/>
      <c r="B382" s="99" t="s">
        <v>10</v>
      </c>
      <c r="C382" s="93" t="s">
        <v>36</v>
      </c>
      <c r="D382" s="84">
        <v>0</v>
      </c>
    </row>
    <row r="383" spans="1:4" x14ac:dyDescent="0.25">
      <c r="A383" s="99"/>
      <c r="B383" s="99" t="s">
        <v>6</v>
      </c>
      <c r="C383" s="93" t="s">
        <v>37</v>
      </c>
      <c r="D383" s="84">
        <f>D381-D382</f>
        <v>0</v>
      </c>
    </row>
    <row r="384" spans="1:4" x14ac:dyDescent="0.25">
      <c r="A384" s="99"/>
      <c r="B384" s="99" t="s">
        <v>6</v>
      </c>
      <c r="C384" s="93" t="s">
        <v>38</v>
      </c>
      <c r="D384" s="84">
        <f>D380+D383</f>
        <v>0</v>
      </c>
    </row>
    <row r="385" spans="1:4" x14ac:dyDescent="0.25">
      <c r="A385" s="90"/>
      <c r="B385" s="90"/>
      <c r="C385" s="90"/>
      <c r="D385" s="90"/>
    </row>
    <row r="386" spans="1:4" x14ac:dyDescent="0.25">
      <c r="A386" s="90"/>
      <c r="B386" s="90"/>
      <c r="C386" s="90"/>
      <c r="D386" s="90"/>
    </row>
    <row r="387" spans="1:4" ht="23.25" x14ac:dyDescent="0.35">
      <c r="A387" s="343" t="s">
        <v>117</v>
      </c>
      <c r="B387" s="344"/>
      <c r="C387" s="344"/>
      <c r="D387" s="344"/>
    </row>
    <row r="388" spans="1:4" x14ac:dyDescent="0.25">
      <c r="A388" s="90"/>
      <c r="B388" s="90"/>
      <c r="C388" s="90"/>
      <c r="D388" s="90"/>
    </row>
    <row r="389" spans="1:4" x14ac:dyDescent="0.25">
      <c r="A389" s="99" t="s">
        <v>21</v>
      </c>
      <c r="B389" s="93">
        <v>100000</v>
      </c>
      <c r="C389" s="93" t="s">
        <v>22</v>
      </c>
      <c r="D389" s="99"/>
    </row>
    <row r="390" spans="1:4" x14ac:dyDescent="0.25">
      <c r="A390" s="99" t="s">
        <v>0</v>
      </c>
      <c r="B390" s="93">
        <v>8000</v>
      </c>
      <c r="C390" s="93" t="s">
        <v>46</v>
      </c>
      <c r="D390" s="99"/>
    </row>
    <row r="391" spans="1:4" x14ac:dyDescent="0.25">
      <c r="A391" s="99" t="s">
        <v>24</v>
      </c>
      <c r="B391" s="93">
        <v>8100</v>
      </c>
      <c r="C391" s="93" t="s">
        <v>46</v>
      </c>
      <c r="D391" s="99"/>
    </row>
    <row r="392" spans="1:4" x14ac:dyDescent="0.25">
      <c r="A392" s="99" t="s">
        <v>26</v>
      </c>
      <c r="B392" s="93" t="s">
        <v>118</v>
      </c>
      <c r="C392" s="100" t="s">
        <v>119</v>
      </c>
      <c r="D392" s="99"/>
    </row>
    <row r="393" spans="1:4" x14ac:dyDescent="0.25">
      <c r="A393" s="99" t="s">
        <v>27</v>
      </c>
      <c r="B393" s="93"/>
      <c r="C393" s="93" t="s">
        <v>1</v>
      </c>
      <c r="D393" s="99" t="s">
        <v>310</v>
      </c>
    </row>
    <row r="394" spans="1:4" x14ac:dyDescent="0.25">
      <c r="A394" s="99"/>
      <c r="B394" s="99" t="s">
        <v>4</v>
      </c>
      <c r="C394" s="93" t="s">
        <v>66</v>
      </c>
      <c r="D394" s="117">
        <f>'Kalkulation Studierende'!G22</f>
        <v>53384</v>
      </c>
    </row>
    <row r="395" spans="1:4" x14ac:dyDescent="0.25">
      <c r="A395" s="99"/>
      <c r="B395" s="99" t="s">
        <v>10</v>
      </c>
      <c r="C395" s="93" t="s">
        <v>67</v>
      </c>
      <c r="D395" s="84">
        <f>'Kalkulation Studierende'!G22</f>
        <v>53384</v>
      </c>
    </row>
    <row r="396" spans="1:4" x14ac:dyDescent="0.25">
      <c r="A396" s="99"/>
      <c r="B396" s="99" t="s">
        <v>6</v>
      </c>
      <c r="C396" s="93" t="s">
        <v>34</v>
      </c>
      <c r="D396" s="84">
        <f>D394-D395</f>
        <v>0</v>
      </c>
    </row>
    <row r="397" spans="1:4" x14ac:dyDescent="0.25">
      <c r="A397" s="99"/>
      <c r="B397" s="99" t="s">
        <v>4</v>
      </c>
      <c r="C397" s="93" t="s">
        <v>35</v>
      </c>
      <c r="D397" s="84">
        <v>0</v>
      </c>
    </row>
    <row r="398" spans="1:4" x14ac:dyDescent="0.25">
      <c r="A398" s="99"/>
      <c r="B398" s="99" t="s">
        <v>10</v>
      </c>
      <c r="C398" s="93" t="s">
        <v>36</v>
      </c>
      <c r="D398" s="84">
        <v>0</v>
      </c>
    </row>
    <row r="399" spans="1:4" x14ac:dyDescent="0.25">
      <c r="A399" s="99"/>
      <c r="B399" s="99" t="s">
        <v>6</v>
      </c>
      <c r="C399" s="93" t="s">
        <v>37</v>
      </c>
      <c r="D399" s="84">
        <f>D397-D398</f>
        <v>0</v>
      </c>
    </row>
    <row r="400" spans="1:4" x14ac:dyDescent="0.25">
      <c r="A400" s="99"/>
      <c r="B400" s="99" t="s">
        <v>6</v>
      </c>
      <c r="C400" s="93" t="s">
        <v>38</v>
      </c>
      <c r="D400" s="84">
        <f>D396+D399</f>
        <v>0</v>
      </c>
    </row>
    <row r="401" spans="1:4" x14ac:dyDescent="0.25">
      <c r="A401" s="90"/>
      <c r="B401" s="90"/>
      <c r="C401" s="90"/>
      <c r="D401" s="90"/>
    </row>
    <row r="402" spans="1:4" ht="16.5" thickBot="1" x14ac:dyDescent="0.3">
      <c r="A402" s="90"/>
      <c r="B402" s="90"/>
      <c r="C402" s="118"/>
      <c r="D402" s="119"/>
    </row>
    <row r="403" spans="1:4" x14ac:dyDescent="0.25">
      <c r="A403" s="99" t="s">
        <v>21</v>
      </c>
      <c r="B403" s="93">
        <v>100000</v>
      </c>
      <c r="C403" s="110" t="s">
        <v>22</v>
      </c>
      <c r="D403" s="355" t="s">
        <v>120</v>
      </c>
    </row>
    <row r="404" spans="1:4" ht="15" customHeight="1" x14ac:dyDescent="0.25">
      <c r="A404" s="99" t="s">
        <v>0</v>
      </c>
      <c r="B404" s="93">
        <v>8000</v>
      </c>
      <c r="C404" s="110" t="s">
        <v>46</v>
      </c>
      <c r="D404" s="350"/>
    </row>
    <row r="405" spans="1:4" ht="15.75" thickBot="1" x14ac:dyDescent="0.3">
      <c r="A405" s="99" t="s">
        <v>24</v>
      </c>
      <c r="B405" s="93">
        <v>8100</v>
      </c>
      <c r="C405" s="110" t="s">
        <v>46</v>
      </c>
      <c r="D405" s="356"/>
    </row>
    <row r="406" spans="1:4" x14ac:dyDescent="0.25">
      <c r="A406" s="99" t="s">
        <v>26</v>
      </c>
      <c r="B406" s="93" t="s">
        <v>121</v>
      </c>
      <c r="C406" s="100" t="s">
        <v>122</v>
      </c>
      <c r="D406" s="112"/>
    </row>
    <row r="407" spans="1:4" x14ac:dyDescent="0.25">
      <c r="A407" s="99" t="s">
        <v>27</v>
      </c>
      <c r="B407" s="93"/>
      <c r="C407" s="93" t="s">
        <v>1</v>
      </c>
      <c r="D407" s="99" t="s">
        <v>310</v>
      </c>
    </row>
    <row r="408" spans="1:4" x14ac:dyDescent="0.25">
      <c r="A408" s="99"/>
      <c r="B408" s="99" t="s">
        <v>4</v>
      </c>
      <c r="C408" s="93" t="s">
        <v>66</v>
      </c>
      <c r="D408" s="84">
        <v>0</v>
      </c>
    </row>
    <row r="409" spans="1:4" x14ac:dyDescent="0.25">
      <c r="A409" s="99"/>
      <c r="B409" s="99" t="s">
        <v>10</v>
      </c>
      <c r="C409" s="93" t="s">
        <v>67</v>
      </c>
      <c r="D409" s="84">
        <f>'ext Projekte'!B9</f>
        <v>6000</v>
      </c>
    </row>
    <row r="410" spans="1:4" x14ac:dyDescent="0.25">
      <c r="A410" s="99"/>
      <c r="B410" s="99" t="s">
        <v>6</v>
      </c>
      <c r="C410" s="93" t="s">
        <v>34</v>
      </c>
      <c r="D410" s="84">
        <f>D408-D409</f>
        <v>-6000</v>
      </c>
    </row>
    <row r="411" spans="1:4" x14ac:dyDescent="0.25">
      <c r="A411" s="99"/>
      <c r="B411" s="99" t="s">
        <v>4</v>
      </c>
      <c r="C411" s="93" t="s">
        <v>35</v>
      </c>
      <c r="D411" s="84">
        <v>0</v>
      </c>
    </row>
    <row r="412" spans="1:4" x14ac:dyDescent="0.25">
      <c r="A412" s="99"/>
      <c r="B412" s="99" t="s">
        <v>10</v>
      </c>
      <c r="C412" s="93" t="s">
        <v>36</v>
      </c>
      <c r="D412" s="84">
        <v>0</v>
      </c>
    </row>
    <row r="413" spans="1:4" x14ac:dyDescent="0.25">
      <c r="A413" s="99"/>
      <c r="B413" s="99" t="s">
        <v>6</v>
      </c>
      <c r="C413" s="93" t="s">
        <v>37</v>
      </c>
      <c r="D413" s="84">
        <f>D411-D412</f>
        <v>0</v>
      </c>
    </row>
    <row r="414" spans="1:4" x14ac:dyDescent="0.25">
      <c r="A414" s="99"/>
      <c r="B414" s="99" t="s">
        <v>6</v>
      </c>
      <c r="C414" s="93" t="s">
        <v>38</v>
      </c>
      <c r="D414" s="84">
        <f>D410+D413</f>
        <v>-6000</v>
      </c>
    </row>
    <row r="415" spans="1:4" x14ac:dyDescent="0.25">
      <c r="A415" s="90"/>
      <c r="B415" s="90"/>
      <c r="C415" s="90"/>
      <c r="D415" s="90"/>
    </row>
    <row r="416" spans="1:4" ht="15.75" thickBot="1" x14ac:dyDescent="0.3">
      <c r="A416" s="90"/>
      <c r="B416" s="90"/>
      <c r="C416" s="90"/>
      <c r="D416" s="90"/>
    </row>
    <row r="417" spans="1:4" x14ac:dyDescent="0.25">
      <c r="A417" s="99" t="s">
        <v>21</v>
      </c>
      <c r="B417" s="93">
        <v>100000</v>
      </c>
      <c r="C417" s="110" t="s">
        <v>22</v>
      </c>
      <c r="D417" s="355" t="s">
        <v>120</v>
      </c>
    </row>
    <row r="418" spans="1:4" x14ac:dyDescent="0.25">
      <c r="A418" s="99" t="s">
        <v>0</v>
      </c>
      <c r="B418" s="93">
        <v>8000</v>
      </c>
      <c r="C418" s="110" t="s">
        <v>46</v>
      </c>
      <c r="D418" s="350"/>
    </row>
    <row r="419" spans="1:4" ht="15.75" thickBot="1" x14ac:dyDescent="0.3">
      <c r="A419" s="99" t="s">
        <v>24</v>
      </c>
      <c r="B419" s="93">
        <v>8100</v>
      </c>
      <c r="C419" s="110" t="s">
        <v>46</v>
      </c>
      <c r="D419" s="356"/>
    </row>
    <row r="420" spans="1:4" x14ac:dyDescent="0.25">
      <c r="A420" s="99" t="s">
        <v>26</v>
      </c>
      <c r="B420" s="93" t="s">
        <v>123</v>
      </c>
      <c r="C420" s="100" t="s">
        <v>124</v>
      </c>
      <c r="D420" s="112"/>
    </row>
    <row r="421" spans="1:4" x14ac:dyDescent="0.25">
      <c r="A421" s="99" t="s">
        <v>27</v>
      </c>
      <c r="B421" s="93"/>
      <c r="C421" s="93" t="s">
        <v>1</v>
      </c>
      <c r="D421" s="99" t="s">
        <v>310</v>
      </c>
    </row>
    <row r="422" spans="1:4" x14ac:dyDescent="0.25">
      <c r="A422" s="99"/>
      <c r="B422" s="99" t="s">
        <v>4</v>
      </c>
      <c r="C422" s="93" t="s">
        <v>66</v>
      </c>
      <c r="D422" s="84">
        <v>0</v>
      </c>
    </row>
    <row r="423" spans="1:4" x14ac:dyDescent="0.25">
      <c r="A423" s="99"/>
      <c r="B423" s="99" t="s">
        <v>10</v>
      </c>
      <c r="C423" s="93" t="s">
        <v>67</v>
      </c>
      <c r="D423" s="84">
        <f>'ext Projekte'!B8</f>
        <v>5600</v>
      </c>
    </row>
    <row r="424" spans="1:4" x14ac:dyDescent="0.25">
      <c r="A424" s="99"/>
      <c r="B424" s="99" t="s">
        <v>6</v>
      </c>
      <c r="C424" s="93" t="s">
        <v>34</v>
      </c>
      <c r="D424" s="84">
        <f>D422-D423</f>
        <v>-5600</v>
      </c>
    </row>
    <row r="425" spans="1:4" x14ac:dyDescent="0.25">
      <c r="A425" s="99"/>
      <c r="B425" s="99" t="s">
        <v>4</v>
      </c>
      <c r="C425" s="93" t="s">
        <v>35</v>
      </c>
      <c r="D425" s="84">
        <v>0</v>
      </c>
    </row>
    <row r="426" spans="1:4" x14ac:dyDescent="0.25">
      <c r="A426" s="99"/>
      <c r="B426" s="99" t="s">
        <v>10</v>
      </c>
      <c r="C426" s="93" t="s">
        <v>36</v>
      </c>
      <c r="D426" s="84">
        <v>0</v>
      </c>
    </row>
    <row r="427" spans="1:4" x14ac:dyDescent="0.25">
      <c r="A427" s="99"/>
      <c r="B427" s="99" t="s">
        <v>6</v>
      </c>
      <c r="C427" s="93" t="s">
        <v>37</v>
      </c>
      <c r="D427" s="84">
        <f>D425-D426</f>
        <v>0</v>
      </c>
    </row>
    <row r="428" spans="1:4" x14ac:dyDescent="0.25">
      <c r="A428" s="99"/>
      <c r="B428" s="99" t="s">
        <v>6</v>
      </c>
      <c r="C428" s="93" t="s">
        <v>38</v>
      </c>
      <c r="D428" s="84">
        <f>D424+D427</f>
        <v>-5600</v>
      </c>
    </row>
    <row r="429" spans="1:4" x14ac:dyDescent="0.25">
      <c r="A429" s="90"/>
      <c r="B429" s="90"/>
      <c r="C429" s="90"/>
      <c r="D429" s="90"/>
    </row>
    <row r="430" spans="1:4" ht="15.75" thickBot="1" x14ac:dyDescent="0.3">
      <c r="A430" s="90"/>
      <c r="B430" s="90"/>
      <c r="C430" s="90"/>
      <c r="D430" s="90"/>
    </row>
    <row r="431" spans="1:4" x14ac:dyDescent="0.25">
      <c r="A431" s="99" t="s">
        <v>21</v>
      </c>
      <c r="B431" s="93">
        <v>100000</v>
      </c>
      <c r="C431" s="110" t="s">
        <v>22</v>
      </c>
      <c r="D431" s="355" t="s">
        <v>120</v>
      </c>
    </row>
    <row r="432" spans="1:4" x14ac:dyDescent="0.25">
      <c r="A432" s="99" t="s">
        <v>0</v>
      </c>
      <c r="B432" s="93">
        <v>8000</v>
      </c>
      <c r="C432" s="110" t="s">
        <v>46</v>
      </c>
      <c r="D432" s="350"/>
    </row>
    <row r="433" spans="1:4" ht="15.75" thickBot="1" x14ac:dyDescent="0.3">
      <c r="A433" s="99" t="s">
        <v>24</v>
      </c>
      <c r="B433" s="93">
        <v>8100</v>
      </c>
      <c r="C433" s="110" t="s">
        <v>46</v>
      </c>
      <c r="D433" s="356"/>
    </row>
    <row r="434" spans="1:4" x14ac:dyDescent="0.25">
      <c r="A434" s="99" t="s">
        <v>26</v>
      </c>
      <c r="B434" s="93" t="s">
        <v>125</v>
      </c>
      <c r="C434" s="100" t="s">
        <v>126</v>
      </c>
      <c r="D434" s="112"/>
    </row>
    <row r="435" spans="1:4" x14ac:dyDescent="0.25">
      <c r="A435" s="99" t="s">
        <v>27</v>
      </c>
      <c r="B435" s="93"/>
      <c r="C435" s="93" t="s">
        <v>1</v>
      </c>
      <c r="D435" s="99" t="s">
        <v>310</v>
      </c>
    </row>
    <row r="436" spans="1:4" x14ac:dyDescent="0.25">
      <c r="A436" s="99"/>
      <c r="B436" s="99" t="s">
        <v>4</v>
      </c>
      <c r="C436" s="93" t="s">
        <v>66</v>
      </c>
      <c r="D436" s="84">
        <v>0</v>
      </c>
    </row>
    <row r="437" spans="1:4" x14ac:dyDescent="0.25">
      <c r="A437" s="99"/>
      <c r="B437" s="99" t="s">
        <v>10</v>
      </c>
      <c r="C437" s="93" t="s">
        <v>67</v>
      </c>
      <c r="D437" s="84">
        <f>'ext Projekte'!B10</f>
        <v>2500</v>
      </c>
    </row>
    <row r="438" spans="1:4" x14ac:dyDescent="0.25">
      <c r="A438" s="99"/>
      <c r="B438" s="99" t="s">
        <v>6</v>
      </c>
      <c r="C438" s="93" t="s">
        <v>34</v>
      </c>
      <c r="D438" s="84">
        <f>D436-D437</f>
        <v>-2500</v>
      </c>
    </row>
    <row r="439" spans="1:4" x14ac:dyDescent="0.25">
      <c r="A439" s="99"/>
      <c r="B439" s="99" t="s">
        <v>4</v>
      </c>
      <c r="C439" s="93" t="s">
        <v>35</v>
      </c>
      <c r="D439" s="84">
        <v>0</v>
      </c>
    </row>
    <row r="440" spans="1:4" x14ac:dyDescent="0.25">
      <c r="A440" s="99"/>
      <c r="B440" s="99" t="s">
        <v>10</v>
      </c>
      <c r="C440" s="93" t="s">
        <v>36</v>
      </c>
      <c r="D440" s="84">
        <v>0</v>
      </c>
    </row>
    <row r="441" spans="1:4" x14ac:dyDescent="0.25">
      <c r="A441" s="99"/>
      <c r="B441" s="99" t="s">
        <v>6</v>
      </c>
      <c r="C441" s="93" t="s">
        <v>37</v>
      </c>
      <c r="D441" s="84">
        <f>D439-D440</f>
        <v>0</v>
      </c>
    </row>
    <row r="442" spans="1:4" x14ac:dyDescent="0.25">
      <c r="A442" s="99"/>
      <c r="B442" s="99" t="s">
        <v>6</v>
      </c>
      <c r="C442" s="93" t="s">
        <v>38</v>
      </c>
      <c r="D442" s="84">
        <f>D438+D441</f>
        <v>-2500</v>
      </c>
    </row>
    <row r="443" spans="1:4" x14ac:dyDescent="0.25">
      <c r="A443" s="90"/>
      <c r="B443" s="90"/>
      <c r="C443" s="90"/>
      <c r="D443" s="90"/>
    </row>
    <row r="444" spans="1:4" ht="15.75" thickBot="1" x14ac:dyDescent="0.3">
      <c r="A444" s="90"/>
      <c r="B444" s="90"/>
      <c r="C444" s="90"/>
      <c r="D444" s="90"/>
    </row>
    <row r="445" spans="1:4" x14ac:dyDescent="0.25">
      <c r="A445" s="99" t="s">
        <v>21</v>
      </c>
      <c r="B445" s="93">
        <v>100000</v>
      </c>
      <c r="C445" s="110" t="s">
        <v>22</v>
      </c>
      <c r="D445" s="355" t="s">
        <v>120</v>
      </c>
    </row>
    <row r="446" spans="1:4" x14ac:dyDescent="0.25">
      <c r="A446" s="99" t="s">
        <v>0</v>
      </c>
      <c r="B446" s="93">
        <v>8000</v>
      </c>
      <c r="C446" s="110" t="s">
        <v>46</v>
      </c>
      <c r="D446" s="350"/>
    </row>
    <row r="447" spans="1:4" ht="15.75" thickBot="1" x14ac:dyDescent="0.3">
      <c r="A447" s="99" t="s">
        <v>24</v>
      </c>
      <c r="B447" s="93">
        <v>8100</v>
      </c>
      <c r="C447" s="110" t="s">
        <v>46</v>
      </c>
      <c r="D447" s="356"/>
    </row>
    <row r="448" spans="1:4" x14ac:dyDescent="0.25">
      <c r="A448" s="99" t="s">
        <v>26</v>
      </c>
      <c r="B448" s="93" t="s">
        <v>127</v>
      </c>
      <c r="C448" s="100" t="s">
        <v>128</v>
      </c>
      <c r="D448" s="112"/>
    </row>
    <row r="449" spans="1:4" x14ac:dyDescent="0.25">
      <c r="A449" s="99" t="s">
        <v>27</v>
      </c>
      <c r="B449" s="93"/>
      <c r="C449" s="93" t="s">
        <v>1</v>
      </c>
      <c r="D449" s="99" t="s">
        <v>310</v>
      </c>
    </row>
    <row r="450" spans="1:4" x14ac:dyDescent="0.25">
      <c r="A450" s="99"/>
      <c r="B450" s="99" t="s">
        <v>4</v>
      </c>
      <c r="C450" s="93" t="s">
        <v>66</v>
      </c>
      <c r="D450" s="84">
        <v>0</v>
      </c>
    </row>
    <row r="451" spans="1:4" x14ac:dyDescent="0.25">
      <c r="A451" s="99"/>
      <c r="B451" s="99" t="s">
        <v>10</v>
      </c>
      <c r="C451" s="93" t="s">
        <v>67</v>
      </c>
      <c r="D451" s="84">
        <f>'ext Projekte'!B11</f>
        <v>1500</v>
      </c>
    </row>
    <row r="452" spans="1:4" x14ac:dyDescent="0.25">
      <c r="A452" s="99"/>
      <c r="B452" s="99" t="s">
        <v>6</v>
      </c>
      <c r="C452" s="93" t="s">
        <v>34</v>
      </c>
      <c r="D452" s="84">
        <f>D450-D451</f>
        <v>-1500</v>
      </c>
    </row>
    <row r="453" spans="1:4" x14ac:dyDescent="0.25">
      <c r="A453" s="99"/>
      <c r="B453" s="99" t="s">
        <v>4</v>
      </c>
      <c r="C453" s="93" t="s">
        <v>35</v>
      </c>
      <c r="D453" s="84">
        <v>0</v>
      </c>
    </row>
    <row r="454" spans="1:4" x14ac:dyDescent="0.25">
      <c r="A454" s="99"/>
      <c r="B454" s="99" t="s">
        <v>10</v>
      </c>
      <c r="C454" s="93" t="s">
        <v>36</v>
      </c>
      <c r="D454" s="84">
        <v>0</v>
      </c>
    </row>
    <row r="455" spans="1:4" x14ac:dyDescent="0.25">
      <c r="A455" s="99"/>
      <c r="B455" s="99" t="s">
        <v>6</v>
      </c>
      <c r="C455" s="93" t="s">
        <v>37</v>
      </c>
      <c r="D455" s="84">
        <f>D453-D454</f>
        <v>0</v>
      </c>
    </row>
    <row r="456" spans="1:4" x14ac:dyDescent="0.25">
      <c r="A456" s="99"/>
      <c r="B456" s="99" t="s">
        <v>6</v>
      </c>
      <c r="C456" s="93" t="s">
        <v>38</v>
      </c>
      <c r="D456" s="84">
        <f>D452+D455</f>
        <v>-1500</v>
      </c>
    </row>
    <row r="457" spans="1:4" x14ac:dyDescent="0.25">
      <c r="A457" s="90"/>
      <c r="B457" s="90"/>
      <c r="C457" s="90"/>
      <c r="D457" s="90"/>
    </row>
    <row r="458" spans="1:4" ht="15.75" thickBot="1" x14ac:dyDescent="0.3">
      <c r="A458" s="90"/>
      <c r="B458" s="90"/>
      <c r="C458" s="90"/>
      <c r="D458" s="90"/>
    </row>
    <row r="459" spans="1:4" x14ac:dyDescent="0.25">
      <c r="A459" s="99" t="s">
        <v>21</v>
      </c>
      <c r="B459" s="93">
        <v>100000</v>
      </c>
      <c r="C459" s="110" t="s">
        <v>22</v>
      </c>
      <c r="D459" s="355" t="s">
        <v>120</v>
      </c>
    </row>
    <row r="460" spans="1:4" x14ac:dyDescent="0.25">
      <c r="A460" s="99" t="s">
        <v>0</v>
      </c>
      <c r="B460" s="93">
        <v>8000</v>
      </c>
      <c r="C460" s="110" t="s">
        <v>46</v>
      </c>
      <c r="D460" s="350"/>
    </row>
    <row r="461" spans="1:4" ht="15.75" thickBot="1" x14ac:dyDescent="0.3">
      <c r="A461" s="99" t="s">
        <v>24</v>
      </c>
      <c r="B461" s="93">
        <v>8100</v>
      </c>
      <c r="C461" s="110" t="s">
        <v>46</v>
      </c>
      <c r="D461" s="356"/>
    </row>
    <row r="462" spans="1:4" x14ac:dyDescent="0.25">
      <c r="A462" s="99" t="s">
        <v>26</v>
      </c>
      <c r="B462" s="93" t="s">
        <v>129</v>
      </c>
      <c r="C462" s="100" t="s">
        <v>130</v>
      </c>
      <c r="D462" s="99"/>
    </row>
    <row r="463" spans="1:4" x14ac:dyDescent="0.25">
      <c r="A463" s="99" t="s">
        <v>27</v>
      </c>
      <c r="B463" s="93"/>
      <c r="C463" s="93" t="s">
        <v>1</v>
      </c>
      <c r="D463" s="99" t="s">
        <v>310</v>
      </c>
    </row>
    <row r="464" spans="1:4" x14ac:dyDescent="0.25">
      <c r="A464" s="99"/>
      <c r="B464" s="99" t="s">
        <v>4</v>
      </c>
      <c r="C464" s="93" t="s">
        <v>66</v>
      </c>
      <c r="D464" s="84">
        <v>0</v>
      </c>
    </row>
    <row r="465" spans="1:4" x14ac:dyDescent="0.25">
      <c r="A465" s="99"/>
      <c r="B465" s="99" t="s">
        <v>10</v>
      </c>
      <c r="C465" s="93" t="s">
        <v>67</v>
      </c>
      <c r="D465" s="84">
        <f>'ext Projekte'!B12</f>
        <v>1500</v>
      </c>
    </row>
    <row r="466" spans="1:4" x14ac:dyDescent="0.25">
      <c r="A466" s="99"/>
      <c r="B466" s="99" t="s">
        <v>6</v>
      </c>
      <c r="C466" s="93" t="s">
        <v>34</v>
      </c>
      <c r="D466" s="84">
        <f>D464-D465</f>
        <v>-1500</v>
      </c>
    </row>
    <row r="467" spans="1:4" x14ac:dyDescent="0.25">
      <c r="A467" s="99"/>
      <c r="B467" s="99" t="s">
        <v>4</v>
      </c>
      <c r="C467" s="93" t="s">
        <v>35</v>
      </c>
      <c r="D467" s="84">
        <v>0</v>
      </c>
    </row>
    <row r="468" spans="1:4" x14ac:dyDescent="0.25">
      <c r="A468" s="99"/>
      <c r="B468" s="99" t="s">
        <v>10</v>
      </c>
      <c r="C468" s="93" t="s">
        <v>36</v>
      </c>
      <c r="D468" s="84">
        <v>0</v>
      </c>
    </row>
    <row r="469" spans="1:4" x14ac:dyDescent="0.25">
      <c r="A469" s="99"/>
      <c r="B469" s="99" t="s">
        <v>6</v>
      </c>
      <c r="C469" s="93" t="s">
        <v>37</v>
      </c>
      <c r="D469" s="84">
        <f>D467-D468</f>
        <v>0</v>
      </c>
    </row>
    <row r="470" spans="1:4" x14ac:dyDescent="0.25">
      <c r="A470" s="99"/>
      <c r="B470" s="99" t="s">
        <v>6</v>
      </c>
      <c r="C470" s="93" t="s">
        <v>38</v>
      </c>
      <c r="D470" s="84">
        <f>D466+D469</f>
        <v>-1500</v>
      </c>
    </row>
    <row r="471" spans="1:4" x14ac:dyDescent="0.25">
      <c r="A471" s="90"/>
      <c r="B471" s="90"/>
      <c r="C471" s="90"/>
      <c r="D471" s="90"/>
    </row>
    <row r="472" spans="1:4" ht="15.75" thickBot="1" x14ac:dyDescent="0.3">
      <c r="A472" s="90"/>
      <c r="B472" s="90"/>
      <c r="C472" s="91"/>
      <c r="D472" s="92"/>
    </row>
    <row r="473" spans="1:4" x14ac:dyDescent="0.25">
      <c r="A473" s="99" t="s">
        <v>21</v>
      </c>
      <c r="B473" s="93">
        <v>100000</v>
      </c>
      <c r="C473" s="110" t="s">
        <v>22</v>
      </c>
      <c r="D473" s="357" t="s">
        <v>120</v>
      </c>
    </row>
    <row r="474" spans="1:4" x14ac:dyDescent="0.25">
      <c r="A474" s="99" t="s">
        <v>0</v>
      </c>
      <c r="B474" s="93">
        <v>8000</v>
      </c>
      <c r="C474" s="110" t="s">
        <v>46</v>
      </c>
      <c r="D474" s="358"/>
    </row>
    <row r="475" spans="1:4" ht="15.75" thickBot="1" x14ac:dyDescent="0.3">
      <c r="A475" s="99" t="s">
        <v>24</v>
      </c>
      <c r="B475" s="93">
        <v>8100</v>
      </c>
      <c r="C475" s="110" t="s">
        <v>46</v>
      </c>
      <c r="D475" s="359"/>
    </row>
    <row r="476" spans="1:4" x14ac:dyDescent="0.25">
      <c r="A476" s="99" t="s">
        <v>26</v>
      </c>
      <c r="B476" s="93" t="s">
        <v>131</v>
      </c>
      <c r="C476" s="100" t="s">
        <v>132</v>
      </c>
      <c r="D476" s="112"/>
    </row>
    <row r="477" spans="1:4" x14ac:dyDescent="0.25">
      <c r="A477" s="99" t="s">
        <v>27</v>
      </c>
      <c r="B477" s="93"/>
      <c r="C477" s="93" t="s">
        <v>1</v>
      </c>
      <c r="D477" s="99" t="s">
        <v>310</v>
      </c>
    </row>
    <row r="478" spans="1:4" x14ac:dyDescent="0.25">
      <c r="A478" s="99"/>
      <c r="B478" s="99" t="s">
        <v>4</v>
      </c>
      <c r="C478" s="93" t="s">
        <v>66</v>
      </c>
      <c r="D478" s="84">
        <v>0</v>
      </c>
    </row>
    <row r="479" spans="1:4" x14ac:dyDescent="0.25">
      <c r="A479" s="99"/>
      <c r="B479" s="99" t="s">
        <v>10</v>
      </c>
      <c r="C479" s="93" t="s">
        <v>67</v>
      </c>
      <c r="D479" s="84">
        <f>'ext Projekte'!B14</f>
        <v>10000</v>
      </c>
    </row>
    <row r="480" spans="1:4" x14ac:dyDescent="0.25">
      <c r="A480" s="99"/>
      <c r="B480" s="99" t="s">
        <v>6</v>
      </c>
      <c r="C480" s="93" t="s">
        <v>34</v>
      </c>
      <c r="D480" s="84">
        <f>D478-D479</f>
        <v>-10000</v>
      </c>
    </row>
    <row r="481" spans="1:4" x14ac:dyDescent="0.25">
      <c r="A481" s="99"/>
      <c r="B481" s="99" t="s">
        <v>4</v>
      </c>
      <c r="C481" s="93" t="s">
        <v>35</v>
      </c>
      <c r="D481" s="120">
        <v>0</v>
      </c>
    </row>
    <row r="482" spans="1:4" x14ac:dyDescent="0.25">
      <c r="A482" s="99"/>
      <c r="B482" s="99" t="s">
        <v>10</v>
      </c>
      <c r="C482" s="110" t="s">
        <v>36</v>
      </c>
      <c r="D482" s="84">
        <v>0</v>
      </c>
    </row>
    <row r="483" spans="1:4" x14ac:dyDescent="0.25">
      <c r="A483" s="99"/>
      <c r="B483" s="99" t="s">
        <v>6</v>
      </c>
      <c r="C483" s="93" t="s">
        <v>37</v>
      </c>
      <c r="D483" s="121">
        <f>D481-D482</f>
        <v>0</v>
      </c>
    </row>
    <row r="484" spans="1:4" x14ac:dyDescent="0.25">
      <c r="A484" s="130"/>
      <c r="B484" s="130" t="s">
        <v>6</v>
      </c>
      <c r="C484" s="93" t="s">
        <v>38</v>
      </c>
      <c r="D484" s="84">
        <f>D480+D483</f>
        <v>-10000</v>
      </c>
    </row>
    <row r="485" spans="1:4" x14ac:dyDescent="0.25">
      <c r="A485" s="85"/>
      <c r="B485" s="85"/>
      <c r="C485" s="134"/>
      <c r="D485" s="92"/>
    </row>
    <row r="486" spans="1:4" ht="15.75" thickBot="1" x14ac:dyDescent="0.3">
      <c r="A486" s="85"/>
      <c r="B486" s="85"/>
      <c r="C486" s="134"/>
      <c r="D486" s="92"/>
    </row>
    <row r="487" spans="1:4" x14ac:dyDescent="0.25">
      <c r="A487" s="130" t="s">
        <v>21</v>
      </c>
      <c r="B487" s="93">
        <v>100000</v>
      </c>
      <c r="C487" s="135" t="s">
        <v>22</v>
      </c>
      <c r="D487" s="355" t="s">
        <v>120</v>
      </c>
    </row>
    <row r="488" spans="1:4" x14ac:dyDescent="0.25">
      <c r="A488" s="99" t="s">
        <v>0</v>
      </c>
      <c r="B488" s="93">
        <v>8000</v>
      </c>
      <c r="C488" s="110" t="s">
        <v>46</v>
      </c>
      <c r="D488" s="350"/>
    </row>
    <row r="489" spans="1:4" ht="15.75" thickBot="1" x14ac:dyDescent="0.3">
      <c r="A489" s="99" t="s">
        <v>24</v>
      </c>
      <c r="B489" s="93">
        <v>8100</v>
      </c>
      <c r="C489" s="110" t="s">
        <v>46</v>
      </c>
      <c r="D489" s="356"/>
    </row>
    <row r="490" spans="1:4" x14ac:dyDescent="0.25">
      <c r="A490" s="99" t="s">
        <v>26</v>
      </c>
      <c r="B490" s="93" t="s">
        <v>121</v>
      </c>
      <c r="C490" s="100" t="s">
        <v>133</v>
      </c>
      <c r="D490" s="112"/>
    </row>
    <row r="491" spans="1:4" x14ac:dyDescent="0.25">
      <c r="A491" s="99" t="s">
        <v>27</v>
      </c>
      <c r="B491" s="93"/>
      <c r="C491" s="93" t="s">
        <v>1</v>
      </c>
      <c r="D491" s="99" t="s">
        <v>310</v>
      </c>
    </row>
    <row r="492" spans="1:4" x14ac:dyDescent="0.25">
      <c r="A492" s="99"/>
      <c r="B492" s="99" t="s">
        <v>4</v>
      </c>
      <c r="C492" s="93" t="s">
        <v>66</v>
      </c>
      <c r="D492" s="84">
        <v>0</v>
      </c>
    </row>
    <row r="493" spans="1:4" x14ac:dyDescent="0.25">
      <c r="A493" s="99"/>
      <c r="B493" s="99" t="s">
        <v>10</v>
      </c>
      <c r="C493" s="93" t="s">
        <v>67</v>
      </c>
      <c r="D493" s="84">
        <f>'ext Projekte'!B15</f>
        <v>1500</v>
      </c>
    </row>
    <row r="494" spans="1:4" x14ac:dyDescent="0.25">
      <c r="A494" s="99"/>
      <c r="B494" s="99" t="s">
        <v>6</v>
      </c>
      <c r="C494" s="93" t="s">
        <v>34</v>
      </c>
      <c r="D494" s="84">
        <f>D492-D493</f>
        <v>-1500</v>
      </c>
    </row>
    <row r="495" spans="1:4" x14ac:dyDescent="0.25">
      <c r="A495" s="99"/>
      <c r="B495" s="99" t="s">
        <v>4</v>
      </c>
      <c r="C495" s="93" t="s">
        <v>35</v>
      </c>
      <c r="D495" s="84">
        <v>0</v>
      </c>
    </row>
    <row r="496" spans="1:4" x14ac:dyDescent="0.25">
      <c r="A496" s="99"/>
      <c r="B496" s="99" t="s">
        <v>10</v>
      </c>
      <c r="C496" s="93" t="s">
        <v>36</v>
      </c>
      <c r="D496" s="84">
        <v>0</v>
      </c>
    </row>
    <row r="497" spans="1:4" x14ac:dyDescent="0.25">
      <c r="A497" s="99"/>
      <c r="B497" s="99" t="s">
        <v>6</v>
      </c>
      <c r="C497" s="93" t="s">
        <v>37</v>
      </c>
      <c r="D497" s="84">
        <f>D495-D496</f>
        <v>0</v>
      </c>
    </row>
    <row r="498" spans="1:4" x14ac:dyDescent="0.25">
      <c r="A498" s="99"/>
      <c r="B498" s="99" t="s">
        <v>6</v>
      </c>
      <c r="C498" s="93" t="s">
        <v>38</v>
      </c>
      <c r="D498" s="84">
        <f>D494+D497</f>
        <v>-1500</v>
      </c>
    </row>
    <row r="499" spans="1:4" x14ac:dyDescent="0.25">
      <c r="A499" s="90"/>
      <c r="B499" s="90"/>
      <c r="C499" s="91"/>
      <c r="D499" s="92"/>
    </row>
    <row r="500" spans="1:4" ht="15.75" thickBot="1" x14ac:dyDescent="0.3">
      <c r="A500" s="90"/>
      <c r="B500" s="90"/>
      <c r="C500" s="91"/>
      <c r="D500" s="92"/>
    </row>
    <row r="501" spans="1:4" x14ac:dyDescent="0.25">
      <c r="A501" s="130" t="s">
        <v>21</v>
      </c>
      <c r="B501" s="93">
        <v>100000</v>
      </c>
      <c r="C501" s="135" t="s">
        <v>22</v>
      </c>
      <c r="D501" s="355" t="s">
        <v>120</v>
      </c>
    </row>
    <row r="502" spans="1:4" x14ac:dyDescent="0.25">
      <c r="A502" s="130" t="s">
        <v>0</v>
      </c>
      <c r="B502" s="93">
        <v>8000</v>
      </c>
      <c r="C502" s="110" t="s">
        <v>46</v>
      </c>
      <c r="D502" s="350"/>
    </row>
    <row r="503" spans="1:4" ht="15.75" thickBot="1" x14ac:dyDescent="0.3">
      <c r="A503" s="130" t="s">
        <v>24</v>
      </c>
      <c r="B503" s="93">
        <v>8100</v>
      </c>
      <c r="C503" s="110" t="s">
        <v>46</v>
      </c>
      <c r="D503" s="356"/>
    </row>
    <row r="504" spans="1:4" x14ac:dyDescent="0.25">
      <c r="A504" s="130" t="s">
        <v>26</v>
      </c>
      <c r="B504" s="93" t="s">
        <v>246</v>
      </c>
      <c r="C504" s="100" t="s">
        <v>247</v>
      </c>
      <c r="D504" s="112"/>
    </row>
    <row r="505" spans="1:4" x14ac:dyDescent="0.25">
      <c r="A505" s="130" t="s">
        <v>27</v>
      </c>
      <c r="B505" s="93"/>
      <c r="C505" s="93" t="s">
        <v>1</v>
      </c>
      <c r="D505" s="130" t="s">
        <v>310</v>
      </c>
    </row>
    <row r="506" spans="1:4" x14ac:dyDescent="0.25">
      <c r="A506" s="130"/>
      <c r="B506" s="130" t="s">
        <v>4</v>
      </c>
      <c r="C506" s="93" t="s">
        <v>66</v>
      </c>
      <c r="D506" s="84">
        <v>0</v>
      </c>
    </row>
    <row r="507" spans="1:4" x14ac:dyDescent="0.25">
      <c r="A507" s="130"/>
      <c r="B507" s="130" t="s">
        <v>10</v>
      </c>
      <c r="C507" s="93" t="s">
        <v>67</v>
      </c>
      <c r="D507" s="84">
        <f>'ext Projekte'!B16</f>
        <v>2000</v>
      </c>
    </row>
    <row r="508" spans="1:4" x14ac:dyDescent="0.25">
      <c r="A508" s="130"/>
      <c r="B508" s="130" t="s">
        <v>6</v>
      </c>
      <c r="C508" s="93" t="s">
        <v>34</v>
      </c>
      <c r="D508" s="84">
        <f>D506-D507</f>
        <v>-2000</v>
      </c>
    </row>
    <row r="509" spans="1:4" x14ac:dyDescent="0.25">
      <c r="A509" s="130"/>
      <c r="B509" s="130" t="s">
        <v>4</v>
      </c>
      <c r="C509" s="93" t="s">
        <v>35</v>
      </c>
      <c r="D509" s="84">
        <v>0</v>
      </c>
    </row>
    <row r="510" spans="1:4" x14ac:dyDescent="0.25">
      <c r="A510" s="130"/>
      <c r="B510" s="130" t="s">
        <v>10</v>
      </c>
      <c r="C510" s="93" t="s">
        <v>36</v>
      </c>
      <c r="D510" s="84">
        <v>0</v>
      </c>
    </row>
    <row r="511" spans="1:4" x14ac:dyDescent="0.25">
      <c r="A511" s="130"/>
      <c r="B511" s="130" t="s">
        <v>6</v>
      </c>
      <c r="C511" s="93" t="s">
        <v>37</v>
      </c>
      <c r="D511" s="84">
        <f>D509-D510</f>
        <v>0</v>
      </c>
    </row>
    <row r="512" spans="1:4" x14ac:dyDescent="0.25">
      <c r="A512" s="130"/>
      <c r="B512" s="130" t="s">
        <v>6</v>
      </c>
      <c r="C512" s="93" t="s">
        <v>38</v>
      </c>
      <c r="D512" s="84">
        <f>D508+D511</f>
        <v>-2000</v>
      </c>
    </row>
    <row r="513" spans="1:4" ht="14.25" customHeight="1" x14ac:dyDescent="0.25">
      <c r="A513" s="90"/>
      <c r="B513" s="90"/>
      <c r="C513" s="91"/>
      <c r="D513" s="92"/>
    </row>
    <row r="514" spans="1:4" x14ac:dyDescent="0.25">
      <c r="A514" s="90"/>
      <c r="B514" s="90"/>
      <c r="C514" s="90"/>
      <c r="D514" s="90"/>
    </row>
    <row r="515" spans="1:4" x14ac:dyDescent="0.25">
      <c r="A515" s="99" t="s">
        <v>21</v>
      </c>
      <c r="B515" s="93">
        <v>100000</v>
      </c>
      <c r="C515" s="93" t="s">
        <v>22</v>
      </c>
      <c r="D515" s="360" t="s">
        <v>120</v>
      </c>
    </row>
    <row r="516" spans="1:4" x14ac:dyDescent="0.25">
      <c r="A516" s="99" t="s">
        <v>0</v>
      </c>
      <c r="B516" s="93">
        <v>8000</v>
      </c>
      <c r="C516" s="93" t="s">
        <v>46</v>
      </c>
      <c r="D516" s="360"/>
    </row>
    <row r="517" spans="1:4" x14ac:dyDescent="0.25">
      <c r="A517" s="99" t="s">
        <v>24</v>
      </c>
      <c r="B517" s="93">
        <v>8100</v>
      </c>
      <c r="C517" s="93" t="s">
        <v>46</v>
      </c>
      <c r="D517" s="361"/>
    </row>
    <row r="518" spans="1:4" x14ac:dyDescent="0.25">
      <c r="A518" s="99" t="s">
        <v>26</v>
      </c>
      <c r="B518" s="93" t="s">
        <v>134</v>
      </c>
      <c r="C518" s="100" t="s">
        <v>135</v>
      </c>
      <c r="D518" s="99"/>
    </row>
    <row r="519" spans="1:4" x14ac:dyDescent="0.25">
      <c r="A519" s="99" t="s">
        <v>27</v>
      </c>
      <c r="B519" s="93"/>
      <c r="C519" s="93" t="s">
        <v>1</v>
      </c>
      <c r="D519" s="99" t="s">
        <v>310</v>
      </c>
    </row>
    <row r="520" spans="1:4" x14ac:dyDescent="0.25">
      <c r="A520" s="99"/>
      <c r="B520" s="99" t="s">
        <v>4</v>
      </c>
      <c r="C520" s="93" t="s">
        <v>66</v>
      </c>
      <c r="D520" s="84">
        <v>0</v>
      </c>
    </row>
    <row r="521" spans="1:4" x14ac:dyDescent="0.25">
      <c r="A521" s="99"/>
      <c r="B521" s="99" t="s">
        <v>10</v>
      </c>
      <c r="C521" s="93" t="s">
        <v>67</v>
      </c>
      <c r="D521" s="84">
        <f>'ext Projekte'!B17</f>
        <v>10000</v>
      </c>
    </row>
    <row r="522" spans="1:4" x14ac:dyDescent="0.25">
      <c r="A522" s="99"/>
      <c r="B522" s="99" t="s">
        <v>6</v>
      </c>
      <c r="C522" s="93" t="s">
        <v>34</v>
      </c>
      <c r="D522" s="84">
        <f>D520-D521</f>
        <v>-10000</v>
      </c>
    </row>
    <row r="523" spans="1:4" x14ac:dyDescent="0.25">
      <c r="A523" s="99"/>
      <c r="B523" s="99" t="s">
        <v>4</v>
      </c>
      <c r="C523" s="93" t="s">
        <v>35</v>
      </c>
      <c r="D523" s="84">
        <v>0</v>
      </c>
    </row>
    <row r="524" spans="1:4" x14ac:dyDescent="0.25">
      <c r="A524" s="99"/>
      <c r="B524" s="99" t="s">
        <v>10</v>
      </c>
      <c r="C524" s="93" t="s">
        <v>36</v>
      </c>
      <c r="D524" s="84">
        <v>0</v>
      </c>
    </row>
    <row r="525" spans="1:4" x14ac:dyDescent="0.25">
      <c r="A525" s="99"/>
      <c r="B525" s="99" t="s">
        <v>6</v>
      </c>
      <c r="C525" s="93" t="s">
        <v>37</v>
      </c>
      <c r="D525" s="84">
        <f>D523-D524</f>
        <v>0</v>
      </c>
    </row>
    <row r="526" spans="1:4" ht="15.75" thickBot="1" x14ac:dyDescent="0.3">
      <c r="A526" s="143"/>
      <c r="B526" s="143" t="s">
        <v>6</v>
      </c>
      <c r="C526" s="144" t="s">
        <v>38</v>
      </c>
      <c r="D526" s="145">
        <f>D522+D525</f>
        <v>-10000</v>
      </c>
    </row>
    <row r="527" spans="1:4" x14ac:dyDescent="0.25">
      <c r="A527" s="85"/>
      <c r="B527" s="85"/>
      <c r="C527" s="134"/>
      <c r="D527" s="122"/>
    </row>
    <row r="528" spans="1:4" x14ac:dyDescent="0.25">
      <c r="A528" s="85"/>
      <c r="B528" s="85"/>
      <c r="C528" s="134"/>
      <c r="D528" s="122"/>
    </row>
    <row r="529" spans="1:4" ht="23.25" x14ac:dyDescent="0.35">
      <c r="A529" s="349" t="s">
        <v>136</v>
      </c>
      <c r="B529" s="349"/>
      <c r="C529" s="349"/>
      <c r="D529" s="349"/>
    </row>
    <row r="530" spans="1:4" x14ac:dyDescent="0.25">
      <c r="A530" s="90"/>
      <c r="B530" s="90"/>
      <c r="C530" s="90"/>
      <c r="D530" s="90"/>
    </row>
    <row r="531" spans="1:4" x14ac:dyDescent="0.25">
      <c r="A531" s="99" t="s">
        <v>21</v>
      </c>
      <c r="B531" s="93">
        <v>100000</v>
      </c>
      <c r="C531" s="93" t="s">
        <v>22</v>
      </c>
      <c r="D531" s="99"/>
    </row>
    <row r="532" spans="1:4" x14ac:dyDescent="0.25">
      <c r="A532" s="99" t="s">
        <v>0</v>
      </c>
      <c r="B532" s="93">
        <v>9000</v>
      </c>
      <c r="C532" s="93" t="s">
        <v>47</v>
      </c>
      <c r="D532" s="99"/>
    </row>
    <row r="533" spans="1:4" x14ac:dyDescent="0.25">
      <c r="A533" s="99" t="s">
        <v>24</v>
      </c>
      <c r="B533" s="93">
        <v>9100</v>
      </c>
      <c r="C533" s="93" t="s">
        <v>47</v>
      </c>
      <c r="D533" s="99"/>
    </row>
    <row r="534" spans="1:4" x14ac:dyDescent="0.25">
      <c r="A534" s="99" t="s">
        <v>26</v>
      </c>
      <c r="B534" s="93" t="s">
        <v>137</v>
      </c>
      <c r="C534" s="100" t="s">
        <v>138</v>
      </c>
      <c r="D534" s="99"/>
    </row>
    <row r="535" spans="1:4" x14ac:dyDescent="0.25">
      <c r="A535" s="99" t="s">
        <v>27</v>
      </c>
      <c r="B535" s="93"/>
      <c r="C535" s="93" t="s">
        <v>1</v>
      </c>
      <c r="D535" s="99" t="s">
        <v>310</v>
      </c>
    </row>
    <row r="536" spans="1:4" x14ac:dyDescent="0.25">
      <c r="A536" s="99"/>
      <c r="B536" s="99" t="s">
        <v>4</v>
      </c>
      <c r="C536" s="93" t="s">
        <v>66</v>
      </c>
      <c r="D536" s="84">
        <v>0</v>
      </c>
    </row>
    <row r="537" spans="1:4" x14ac:dyDescent="0.25">
      <c r="A537" s="99"/>
      <c r="B537" s="99" t="s">
        <v>10</v>
      </c>
      <c r="C537" s="93" t="s">
        <v>67</v>
      </c>
      <c r="D537" s="84">
        <v>49000</v>
      </c>
    </row>
    <row r="538" spans="1:4" x14ac:dyDescent="0.25">
      <c r="A538" s="99"/>
      <c r="B538" s="99" t="s">
        <v>6</v>
      </c>
      <c r="C538" s="93" t="s">
        <v>34</v>
      </c>
      <c r="D538" s="84">
        <f>D536-D537</f>
        <v>-49000</v>
      </c>
    </row>
    <row r="539" spans="1:4" x14ac:dyDescent="0.25">
      <c r="A539" s="99"/>
      <c r="B539" s="99" t="s">
        <v>4</v>
      </c>
      <c r="C539" s="93" t="s">
        <v>35</v>
      </c>
      <c r="D539" s="84">
        <v>0</v>
      </c>
    </row>
    <row r="540" spans="1:4" x14ac:dyDescent="0.25">
      <c r="A540" s="99"/>
      <c r="B540" s="99" t="s">
        <v>10</v>
      </c>
      <c r="C540" s="93" t="s">
        <v>36</v>
      </c>
      <c r="D540" s="84">
        <v>0</v>
      </c>
    </row>
    <row r="541" spans="1:4" x14ac:dyDescent="0.25">
      <c r="A541" s="99"/>
      <c r="B541" s="99" t="s">
        <v>6</v>
      </c>
      <c r="C541" s="93" t="s">
        <v>37</v>
      </c>
      <c r="D541" s="84">
        <f>D539-D540</f>
        <v>0</v>
      </c>
    </row>
    <row r="542" spans="1:4" x14ac:dyDescent="0.25">
      <c r="A542" s="99"/>
      <c r="B542" s="99" t="s">
        <v>6</v>
      </c>
      <c r="C542" s="93" t="s">
        <v>38</v>
      </c>
      <c r="D542" s="84">
        <f>D538+D541</f>
        <v>-49000</v>
      </c>
    </row>
    <row r="543" spans="1:4" x14ac:dyDescent="0.25">
      <c r="A543" s="90"/>
      <c r="B543" s="90"/>
      <c r="C543" s="91"/>
      <c r="D543" s="92"/>
    </row>
    <row r="544" spans="1:4" x14ac:dyDescent="0.25">
      <c r="A544" s="90"/>
      <c r="B544" s="90"/>
      <c r="C544" s="91"/>
      <c r="D544" s="92"/>
    </row>
    <row r="545" spans="1:5" x14ac:dyDescent="0.25">
      <c r="A545" s="99" t="s">
        <v>21</v>
      </c>
      <c r="B545" s="93">
        <v>100000</v>
      </c>
      <c r="C545" s="93" t="s">
        <v>22</v>
      </c>
      <c r="D545" s="99"/>
    </row>
    <row r="546" spans="1:5" x14ac:dyDescent="0.25">
      <c r="A546" s="99" t="s">
        <v>0</v>
      </c>
      <c r="B546" s="93">
        <v>9000</v>
      </c>
      <c r="C546" s="93" t="s">
        <v>47</v>
      </c>
      <c r="D546" s="99"/>
    </row>
    <row r="547" spans="1:5" x14ac:dyDescent="0.25">
      <c r="A547" s="99" t="s">
        <v>24</v>
      </c>
      <c r="B547" s="93">
        <v>9100</v>
      </c>
      <c r="C547" s="93" t="s">
        <v>47</v>
      </c>
      <c r="D547" s="99"/>
    </row>
    <row r="548" spans="1:5" x14ac:dyDescent="0.25">
      <c r="A548" s="99" t="s">
        <v>26</v>
      </c>
      <c r="B548" s="93" t="s">
        <v>283</v>
      </c>
      <c r="C548" s="100" t="s">
        <v>235</v>
      </c>
      <c r="D548" s="99"/>
    </row>
    <row r="549" spans="1:5" x14ac:dyDescent="0.25">
      <c r="A549" s="99" t="s">
        <v>27</v>
      </c>
      <c r="B549" s="93"/>
      <c r="C549" s="93" t="s">
        <v>1</v>
      </c>
      <c r="D549" s="99" t="s">
        <v>310</v>
      </c>
      <c r="E549" s="90"/>
    </row>
    <row r="550" spans="1:5" x14ac:dyDescent="0.25">
      <c r="A550" s="99"/>
      <c r="B550" s="99" t="s">
        <v>4</v>
      </c>
      <c r="C550" s="93" t="s">
        <v>66</v>
      </c>
      <c r="D550" s="84">
        <v>0</v>
      </c>
      <c r="E550" s="90"/>
    </row>
    <row r="551" spans="1:5" x14ac:dyDescent="0.25">
      <c r="A551" s="99"/>
      <c r="B551" s="99" t="s">
        <v>10</v>
      </c>
      <c r="C551" s="93" t="s">
        <v>67</v>
      </c>
      <c r="D551" s="84">
        <v>0</v>
      </c>
      <c r="E551" s="90"/>
    </row>
    <row r="552" spans="1:5" x14ac:dyDescent="0.25">
      <c r="A552" s="99"/>
      <c r="B552" s="99" t="s">
        <v>6</v>
      </c>
      <c r="C552" s="93" t="s">
        <v>34</v>
      </c>
      <c r="D552" s="84">
        <f>D550-D551</f>
        <v>0</v>
      </c>
      <c r="E552" s="90"/>
    </row>
    <row r="553" spans="1:5" x14ac:dyDescent="0.25">
      <c r="A553" s="99"/>
      <c r="B553" s="99" t="s">
        <v>4</v>
      </c>
      <c r="C553" s="93" t="s">
        <v>35</v>
      </c>
      <c r="D553" s="84">
        <v>0</v>
      </c>
    </row>
    <row r="554" spans="1:5" x14ac:dyDescent="0.25">
      <c r="A554" s="99"/>
      <c r="B554" s="99" t="s">
        <v>10</v>
      </c>
      <c r="C554" s="93" t="s">
        <v>36</v>
      </c>
      <c r="D554" s="84">
        <v>0</v>
      </c>
    </row>
    <row r="555" spans="1:5" x14ac:dyDescent="0.25">
      <c r="A555" s="99"/>
      <c r="B555" s="99" t="s">
        <v>6</v>
      </c>
      <c r="C555" s="93" t="s">
        <v>37</v>
      </c>
      <c r="D555" s="84">
        <f>D553-D554</f>
        <v>0</v>
      </c>
    </row>
    <row r="556" spans="1:5" x14ac:dyDescent="0.25">
      <c r="A556" s="99"/>
      <c r="B556" s="99" t="s">
        <v>6</v>
      </c>
      <c r="C556" s="93" t="s">
        <v>38</v>
      </c>
      <c r="D556" s="84">
        <f>D552+D555</f>
        <v>0</v>
      </c>
    </row>
    <row r="557" spans="1:5" x14ac:dyDescent="0.25">
      <c r="A557" s="90"/>
      <c r="B557" s="90"/>
      <c r="C557" s="90"/>
      <c r="D557" s="90"/>
    </row>
    <row r="558" spans="1:5" x14ac:dyDescent="0.25">
      <c r="A558" s="90"/>
      <c r="B558" s="90"/>
      <c r="C558" s="90"/>
      <c r="D558" s="90"/>
    </row>
    <row r="559" spans="1:5" x14ac:dyDescent="0.25">
      <c r="A559" s="99" t="s">
        <v>21</v>
      </c>
      <c r="B559" s="93">
        <v>100000</v>
      </c>
      <c r="C559" s="93" t="s">
        <v>22</v>
      </c>
      <c r="D559" s="99"/>
    </row>
    <row r="560" spans="1:5" x14ac:dyDescent="0.25">
      <c r="A560" s="99" t="s">
        <v>0</v>
      </c>
      <c r="B560" s="93">
        <v>9000</v>
      </c>
      <c r="C560" s="93" t="s">
        <v>47</v>
      </c>
      <c r="D560" s="99"/>
    </row>
    <row r="561" spans="1:4" x14ac:dyDescent="0.25">
      <c r="A561" s="99" t="s">
        <v>24</v>
      </c>
      <c r="B561" s="93">
        <v>9100</v>
      </c>
      <c r="C561" s="93" t="s">
        <v>47</v>
      </c>
      <c r="D561" s="99"/>
    </row>
    <row r="562" spans="1:4" x14ac:dyDescent="0.25">
      <c r="A562" s="99" t="s">
        <v>26</v>
      </c>
      <c r="B562" s="93" t="s">
        <v>139</v>
      </c>
      <c r="C562" s="100" t="s">
        <v>140</v>
      </c>
      <c r="D562" s="99"/>
    </row>
    <row r="563" spans="1:4" x14ac:dyDescent="0.25">
      <c r="A563" s="99" t="s">
        <v>27</v>
      </c>
      <c r="B563" s="93"/>
      <c r="C563" s="93" t="s">
        <v>1</v>
      </c>
      <c r="D563" s="99" t="s">
        <v>310</v>
      </c>
    </row>
    <row r="564" spans="1:4" x14ac:dyDescent="0.25">
      <c r="A564" s="99"/>
      <c r="B564" s="99" t="s">
        <v>4</v>
      </c>
      <c r="C564" s="93" t="s">
        <v>66</v>
      </c>
      <c r="D564" s="84">
        <v>0</v>
      </c>
    </row>
    <row r="565" spans="1:4" x14ac:dyDescent="0.25">
      <c r="A565" s="99"/>
      <c r="B565" s="99" t="s">
        <v>10</v>
      </c>
      <c r="C565" s="93" t="s">
        <v>67</v>
      </c>
      <c r="D565" s="84">
        <v>30000</v>
      </c>
    </row>
    <row r="566" spans="1:4" x14ac:dyDescent="0.25">
      <c r="A566" s="99"/>
      <c r="B566" s="99" t="s">
        <v>6</v>
      </c>
      <c r="C566" s="93" t="s">
        <v>34</v>
      </c>
      <c r="D566" s="84">
        <f>D564-D565</f>
        <v>-30000</v>
      </c>
    </row>
    <row r="567" spans="1:4" x14ac:dyDescent="0.25">
      <c r="A567" s="99"/>
      <c r="B567" s="99" t="s">
        <v>4</v>
      </c>
      <c r="C567" s="93" t="s">
        <v>35</v>
      </c>
      <c r="D567" s="84">
        <v>0</v>
      </c>
    </row>
    <row r="568" spans="1:4" x14ac:dyDescent="0.25">
      <c r="A568" s="99"/>
      <c r="B568" s="99" t="s">
        <v>10</v>
      </c>
      <c r="C568" s="93" t="s">
        <v>36</v>
      </c>
      <c r="D568" s="84">
        <v>0</v>
      </c>
    </row>
    <row r="569" spans="1:4" x14ac:dyDescent="0.25">
      <c r="A569" s="99"/>
      <c r="B569" s="99" t="s">
        <v>6</v>
      </c>
      <c r="C569" s="93" t="s">
        <v>37</v>
      </c>
      <c r="D569" s="84">
        <f>D567-D568</f>
        <v>0</v>
      </c>
    </row>
    <row r="570" spans="1:4" x14ac:dyDescent="0.25">
      <c r="A570" s="99"/>
      <c r="B570" s="99" t="s">
        <v>6</v>
      </c>
      <c r="C570" s="93" t="s">
        <v>38</v>
      </c>
      <c r="D570" s="84">
        <f>D566+D569</f>
        <v>-30000</v>
      </c>
    </row>
    <row r="571" spans="1:4" x14ac:dyDescent="0.25">
      <c r="A571" s="90"/>
      <c r="B571" s="90"/>
      <c r="C571" s="90"/>
      <c r="D571" s="90"/>
    </row>
    <row r="572" spans="1:4" x14ac:dyDescent="0.25">
      <c r="A572" s="90"/>
      <c r="B572" s="90"/>
      <c r="C572" s="90"/>
      <c r="D572" s="90"/>
    </row>
    <row r="573" spans="1:4" x14ac:dyDescent="0.25">
      <c r="A573" s="99" t="s">
        <v>21</v>
      </c>
      <c r="B573" s="93">
        <v>100000</v>
      </c>
      <c r="C573" s="93" t="s">
        <v>22</v>
      </c>
      <c r="D573" s="99"/>
    </row>
    <row r="574" spans="1:4" x14ac:dyDescent="0.25">
      <c r="A574" s="99" t="s">
        <v>0</v>
      </c>
      <c r="B574" s="93">
        <v>9000</v>
      </c>
      <c r="C574" s="93" t="s">
        <v>47</v>
      </c>
      <c r="D574" s="99"/>
    </row>
    <row r="575" spans="1:4" x14ac:dyDescent="0.25">
      <c r="A575" s="99" t="s">
        <v>24</v>
      </c>
      <c r="B575" s="93">
        <v>9100</v>
      </c>
      <c r="C575" s="93" t="s">
        <v>47</v>
      </c>
      <c r="D575" s="99"/>
    </row>
    <row r="576" spans="1:4" x14ac:dyDescent="0.25">
      <c r="A576" s="99" t="s">
        <v>26</v>
      </c>
      <c r="B576" s="93" t="s">
        <v>141</v>
      </c>
      <c r="C576" s="100" t="s">
        <v>230</v>
      </c>
      <c r="D576" s="99"/>
    </row>
    <row r="577" spans="1:4" x14ac:dyDescent="0.25">
      <c r="A577" s="99" t="s">
        <v>27</v>
      </c>
      <c r="B577" s="93"/>
      <c r="C577" s="93" t="s">
        <v>1</v>
      </c>
      <c r="D577" s="99" t="s">
        <v>310</v>
      </c>
    </row>
    <row r="578" spans="1:4" x14ac:dyDescent="0.25">
      <c r="A578" s="99"/>
      <c r="B578" s="99" t="s">
        <v>4</v>
      </c>
      <c r="C578" s="93" t="s">
        <v>66</v>
      </c>
      <c r="D578" s="84">
        <v>0</v>
      </c>
    </row>
    <row r="579" spans="1:4" x14ac:dyDescent="0.25">
      <c r="A579" s="99"/>
      <c r="B579" s="99" t="s">
        <v>10</v>
      </c>
      <c r="C579" s="93" t="s">
        <v>67</v>
      </c>
      <c r="D579" s="84">
        <v>5400</v>
      </c>
    </row>
    <row r="580" spans="1:4" x14ac:dyDescent="0.25">
      <c r="A580" s="99"/>
      <c r="B580" s="99" t="s">
        <v>6</v>
      </c>
      <c r="C580" s="93" t="s">
        <v>34</v>
      </c>
      <c r="D580" s="84">
        <f>D578-D579</f>
        <v>-5400</v>
      </c>
    </row>
    <row r="581" spans="1:4" x14ac:dyDescent="0.25">
      <c r="A581" s="99"/>
      <c r="B581" s="99" t="s">
        <v>4</v>
      </c>
      <c r="C581" s="93" t="s">
        <v>35</v>
      </c>
      <c r="D581" s="84">
        <v>0</v>
      </c>
    </row>
    <row r="582" spans="1:4" x14ac:dyDescent="0.25">
      <c r="A582" s="99"/>
      <c r="B582" s="99" t="s">
        <v>10</v>
      </c>
      <c r="C582" s="93" t="s">
        <v>36</v>
      </c>
      <c r="D582" s="84">
        <v>0</v>
      </c>
    </row>
    <row r="583" spans="1:4" x14ac:dyDescent="0.25">
      <c r="A583" s="99"/>
      <c r="B583" s="99" t="s">
        <v>6</v>
      </c>
      <c r="C583" s="93" t="s">
        <v>37</v>
      </c>
      <c r="D583" s="84">
        <f>D581-D582</f>
        <v>0</v>
      </c>
    </row>
    <row r="584" spans="1:4" x14ac:dyDescent="0.25">
      <c r="A584" s="99"/>
      <c r="B584" s="99" t="s">
        <v>6</v>
      </c>
      <c r="C584" s="93" t="s">
        <v>38</v>
      </c>
      <c r="D584" s="84">
        <f>D580+D583</f>
        <v>-5400</v>
      </c>
    </row>
    <row r="585" spans="1:4" x14ac:dyDescent="0.25">
      <c r="A585" s="85"/>
      <c r="B585" s="85"/>
      <c r="C585" s="134"/>
      <c r="D585" s="122"/>
    </row>
    <row r="586" spans="1:4" x14ac:dyDescent="0.25">
      <c r="A586" s="85"/>
      <c r="B586" s="85"/>
      <c r="C586" s="134"/>
      <c r="D586" s="122"/>
    </row>
    <row r="587" spans="1:4" ht="23.25" x14ac:dyDescent="0.35">
      <c r="A587" s="343" t="s">
        <v>142</v>
      </c>
      <c r="B587" s="343"/>
      <c r="C587" s="343"/>
      <c r="D587" s="343"/>
    </row>
    <row r="588" spans="1:4" x14ac:dyDescent="0.25">
      <c r="A588" s="90"/>
      <c r="B588" s="90"/>
      <c r="C588" s="90"/>
      <c r="D588" s="90"/>
    </row>
    <row r="589" spans="1:4" x14ac:dyDescent="0.25">
      <c r="A589" s="99" t="s">
        <v>21</v>
      </c>
      <c r="B589" s="93">
        <v>100000</v>
      </c>
      <c r="C589" s="93" t="s">
        <v>22</v>
      </c>
      <c r="D589" s="99" t="s">
        <v>86</v>
      </c>
    </row>
    <row r="590" spans="1:4" x14ac:dyDescent="0.25">
      <c r="A590" s="99" t="s">
        <v>0</v>
      </c>
      <c r="B590" s="93">
        <v>10000</v>
      </c>
      <c r="C590" s="93" t="s">
        <v>48</v>
      </c>
      <c r="D590" s="99" t="s">
        <v>143</v>
      </c>
    </row>
    <row r="591" spans="1:4" x14ac:dyDescent="0.25">
      <c r="A591" s="99" t="s">
        <v>24</v>
      </c>
      <c r="B591" s="93">
        <v>10100</v>
      </c>
      <c r="C591" s="93" t="s">
        <v>144</v>
      </c>
      <c r="D591" s="99"/>
    </row>
    <row r="592" spans="1:4" x14ac:dyDescent="0.25">
      <c r="A592" s="99" t="s">
        <v>26</v>
      </c>
      <c r="B592" s="93" t="s">
        <v>311</v>
      </c>
      <c r="C592" s="100" t="s">
        <v>312</v>
      </c>
      <c r="D592" s="99"/>
    </row>
    <row r="593" spans="1:4" x14ac:dyDescent="0.25">
      <c r="A593" s="99" t="s">
        <v>27</v>
      </c>
      <c r="B593" s="93"/>
      <c r="C593" s="93" t="s">
        <v>1</v>
      </c>
      <c r="D593" s="99" t="s">
        <v>310</v>
      </c>
    </row>
    <row r="594" spans="1:4" x14ac:dyDescent="0.25">
      <c r="A594" s="99"/>
      <c r="B594" s="99" t="s">
        <v>4</v>
      </c>
      <c r="C594" s="93" t="s">
        <v>66</v>
      </c>
      <c r="D594" s="84">
        <v>0</v>
      </c>
    </row>
    <row r="595" spans="1:4" x14ac:dyDescent="0.25">
      <c r="A595" s="99"/>
      <c r="B595" s="99" t="s">
        <v>10</v>
      </c>
      <c r="C595" s="93" t="s">
        <v>67</v>
      </c>
      <c r="D595" s="84">
        <v>7000</v>
      </c>
    </row>
    <row r="596" spans="1:4" x14ac:dyDescent="0.25">
      <c r="A596" s="99"/>
      <c r="B596" s="99" t="s">
        <v>6</v>
      </c>
      <c r="C596" s="93" t="s">
        <v>34</v>
      </c>
      <c r="D596" s="84">
        <f>D594-D595</f>
        <v>-7000</v>
      </c>
    </row>
    <row r="597" spans="1:4" x14ac:dyDescent="0.25">
      <c r="A597" s="99"/>
      <c r="B597" s="99" t="s">
        <v>4</v>
      </c>
      <c r="C597" s="93" t="s">
        <v>35</v>
      </c>
      <c r="D597" s="84">
        <v>0</v>
      </c>
    </row>
    <row r="598" spans="1:4" x14ac:dyDescent="0.25">
      <c r="A598" s="99"/>
      <c r="B598" s="99" t="s">
        <v>10</v>
      </c>
      <c r="C598" s="93" t="s">
        <v>36</v>
      </c>
      <c r="D598" s="84">
        <v>0</v>
      </c>
    </row>
    <row r="599" spans="1:4" x14ac:dyDescent="0.25">
      <c r="A599" s="99"/>
      <c r="B599" s="99" t="s">
        <v>6</v>
      </c>
      <c r="C599" s="93" t="s">
        <v>37</v>
      </c>
      <c r="D599" s="84">
        <v>0</v>
      </c>
    </row>
    <row r="600" spans="1:4" x14ac:dyDescent="0.25">
      <c r="A600" s="99"/>
      <c r="B600" s="99" t="s">
        <v>6</v>
      </c>
      <c r="C600" s="93" t="s">
        <v>38</v>
      </c>
      <c r="D600" s="84">
        <f>D596+D599</f>
        <v>-7000</v>
      </c>
    </row>
    <row r="601" spans="1:4" x14ac:dyDescent="0.25">
      <c r="A601" s="85"/>
      <c r="B601" s="85"/>
      <c r="C601" s="134"/>
      <c r="D601" s="122"/>
    </row>
    <row r="602" spans="1:4" x14ac:dyDescent="0.25">
      <c r="A602" s="85"/>
      <c r="B602" s="85"/>
      <c r="C602" s="134"/>
      <c r="D602" s="122"/>
    </row>
    <row r="603" spans="1:4" ht="23.25" x14ac:dyDescent="0.35">
      <c r="A603" s="343" t="s">
        <v>145</v>
      </c>
      <c r="B603" s="343"/>
      <c r="C603" s="343"/>
      <c r="D603" s="343"/>
    </row>
    <row r="604" spans="1:4" x14ac:dyDescent="0.25">
      <c r="A604" s="90"/>
      <c r="B604" s="90"/>
      <c r="C604" s="90"/>
      <c r="D604" s="90"/>
    </row>
    <row r="605" spans="1:4" x14ac:dyDescent="0.25">
      <c r="A605" s="99" t="s">
        <v>21</v>
      </c>
      <c r="B605" s="93">
        <v>200000</v>
      </c>
      <c r="C605" s="93" t="s">
        <v>146</v>
      </c>
      <c r="D605" s="99"/>
    </row>
    <row r="606" spans="1:4" x14ac:dyDescent="0.25">
      <c r="A606" s="99" t="s">
        <v>0</v>
      </c>
      <c r="B606" s="93">
        <v>20000</v>
      </c>
      <c r="C606" s="93" t="s">
        <v>42</v>
      </c>
      <c r="D606" s="99"/>
    </row>
    <row r="607" spans="1:4" x14ac:dyDescent="0.25">
      <c r="A607" s="99" t="s">
        <v>24</v>
      </c>
      <c r="B607" s="93">
        <v>20100</v>
      </c>
      <c r="C607" s="93" t="s">
        <v>42</v>
      </c>
      <c r="D607" s="99"/>
    </row>
    <row r="608" spans="1:4" x14ac:dyDescent="0.25">
      <c r="A608" s="99" t="s">
        <v>26</v>
      </c>
      <c r="B608" s="93" t="s">
        <v>147</v>
      </c>
      <c r="C608" s="100" t="s">
        <v>148</v>
      </c>
      <c r="D608" s="99"/>
    </row>
    <row r="609" spans="1:4" x14ac:dyDescent="0.25">
      <c r="A609" s="99" t="s">
        <v>27</v>
      </c>
      <c r="B609" s="93"/>
      <c r="C609" s="93" t="s">
        <v>1</v>
      </c>
      <c r="D609" s="99" t="s">
        <v>310</v>
      </c>
    </row>
    <row r="610" spans="1:4" x14ac:dyDescent="0.25">
      <c r="A610" s="99"/>
      <c r="B610" s="99" t="s">
        <v>4</v>
      </c>
      <c r="C610" s="93" t="s">
        <v>149</v>
      </c>
      <c r="D610" s="84">
        <f>'Kalkulation Studierende'!D22</f>
        <v>5387182.7250000006</v>
      </c>
    </row>
    <row r="611" spans="1:4" x14ac:dyDescent="0.25">
      <c r="A611" s="99"/>
      <c r="B611" s="99" t="s">
        <v>4</v>
      </c>
      <c r="C611" s="93" t="s">
        <v>292</v>
      </c>
      <c r="D611" s="84">
        <f>'Kalkulation Studierende'!D19*'Kalkulation Studierende'!B19</f>
        <v>1869162.0750000002</v>
      </c>
    </row>
    <row r="612" spans="1:4" x14ac:dyDescent="0.25">
      <c r="A612" s="99"/>
      <c r="B612" s="99" t="s">
        <v>10</v>
      </c>
      <c r="C612" s="93" t="s">
        <v>150</v>
      </c>
      <c r="D612" s="117">
        <f>'Kalkulation Studierende'!D22-100000</f>
        <v>5287182.7250000006</v>
      </c>
    </row>
    <row r="613" spans="1:4" x14ac:dyDescent="0.25">
      <c r="A613" s="99"/>
      <c r="B613" s="99" t="s">
        <v>10</v>
      </c>
      <c r="C613" s="93" t="s">
        <v>151</v>
      </c>
      <c r="D613" s="84">
        <v>100000</v>
      </c>
    </row>
    <row r="614" spans="1:4" x14ac:dyDescent="0.25">
      <c r="A614" s="99"/>
      <c r="B614" s="99" t="s">
        <v>10</v>
      </c>
      <c r="C614" s="93" t="s">
        <v>292</v>
      </c>
      <c r="D614" s="84">
        <f>'Kalkulation Studierende'!D19*'Kalkulation Studierende'!B19</f>
        <v>1869162.0750000002</v>
      </c>
    </row>
    <row r="615" spans="1:4" x14ac:dyDescent="0.25">
      <c r="A615" s="99"/>
      <c r="B615" s="99" t="s">
        <v>6</v>
      </c>
      <c r="C615" s="93" t="s">
        <v>34</v>
      </c>
      <c r="D615" s="84">
        <f>D610-SUM(D612:D613)</f>
        <v>0</v>
      </c>
    </row>
    <row r="616" spans="1:4" x14ac:dyDescent="0.25">
      <c r="A616" s="99"/>
      <c r="B616" s="99" t="s">
        <v>4</v>
      </c>
      <c r="C616" s="93" t="s">
        <v>35</v>
      </c>
      <c r="D616" s="84">
        <v>0</v>
      </c>
    </row>
    <row r="617" spans="1:4" x14ac:dyDescent="0.25">
      <c r="A617" s="99"/>
      <c r="B617" s="99" t="s">
        <v>10</v>
      </c>
      <c r="C617" s="93" t="s">
        <v>36</v>
      </c>
      <c r="D617" s="84"/>
    </row>
    <row r="618" spans="1:4" x14ac:dyDescent="0.25">
      <c r="A618" s="99"/>
      <c r="B618" s="99" t="s">
        <v>6</v>
      </c>
      <c r="C618" s="93" t="s">
        <v>37</v>
      </c>
      <c r="D618" s="105">
        <f>D616-D617</f>
        <v>0</v>
      </c>
    </row>
    <row r="619" spans="1:4" x14ac:dyDescent="0.25">
      <c r="A619" s="99"/>
      <c r="B619" s="99" t="s">
        <v>6</v>
      </c>
      <c r="C619" s="93" t="s">
        <v>38</v>
      </c>
      <c r="D619" s="105">
        <f>D615+D618</f>
        <v>0</v>
      </c>
    </row>
    <row r="620" spans="1:4" x14ac:dyDescent="0.25">
      <c r="A620" s="85"/>
      <c r="B620" s="85"/>
      <c r="C620" s="134"/>
      <c r="D620" s="146"/>
    </row>
    <row r="621" spans="1:4" x14ac:dyDescent="0.25">
      <c r="A621" s="90"/>
      <c r="B621" s="90"/>
      <c r="C621" s="90"/>
      <c r="D621" s="90"/>
    </row>
    <row r="622" spans="1:4" x14ac:dyDescent="0.25">
      <c r="A622" s="99" t="s">
        <v>21</v>
      </c>
      <c r="B622" s="93">
        <v>200000</v>
      </c>
      <c r="C622" s="93" t="s">
        <v>146</v>
      </c>
      <c r="D622" s="99"/>
    </row>
    <row r="623" spans="1:4" x14ac:dyDescent="0.25">
      <c r="A623" s="99" t="s">
        <v>0</v>
      </c>
      <c r="B623" s="93">
        <v>20000</v>
      </c>
      <c r="C623" s="93" t="s">
        <v>42</v>
      </c>
      <c r="D623" s="99"/>
    </row>
    <row r="624" spans="1:4" x14ac:dyDescent="0.25">
      <c r="A624" s="99" t="s">
        <v>24</v>
      </c>
      <c r="B624" s="93">
        <v>20100</v>
      </c>
      <c r="C624" s="93" t="s">
        <v>42</v>
      </c>
      <c r="D624" s="99"/>
    </row>
    <row r="625" spans="1:4" x14ac:dyDescent="0.25">
      <c r="A625" s="99" t="s">
        <v>26</v>
      </c>
      <c r="B625" s="93" t="s">
        <v>152</v>
      </c>
      <c r="C625" s="100" t="s">
        <v>153</v>
      </c>
      <c r="D625" s="99"/>
    </row>
    <row r="626" spans="1:4" x14ac:dyDescent="0.25">
      <c r="A626" s="99" t="s">
        <v>27</v>
      </c>
      <c r="B626" s="93"/>
      <c r="C626" s="93" t="s">
        <v>1</v>
      </c>
      <c r="D626" s="99" t="s">
        <v>310</v>
      </c>
    </row>
    <row r="627" spans="1:4" x14ac:dyDescent="0.25">
      <c r="A627" s="99"/>
      <c r="B627" s="99" t="s">
        <v>4</v>
      </c>
      <c r="C627" s="93" t="s">
        <v>66</v>
      </c>
      <c r="D627" s="84">
        <f>'Kalkulation Studierende'!E22</f>
        <v>80076</v>
      </c>
    </row>
    <row r="628" spans="1:4" x14ac:dyDescent="0.25">
      <c r="A628" s="99"/>
      <c r="B628" s="99" t="s">
        <v>10</v>
      </c>
      <c r="C628" s="93" t="s">
        <v>67</v>
      </c>
      <c r="D628" s="84">
        <f>'Kalkulation Studierende'!E22</f>
        <v>80076</v>
      </c>
    </row>
    <row r="629" spans="1:4" x14ac:dyDescent="0.25">
      <c r="A629" s="99"/>
      <c r="B629" s="99" t="s">
        <v>6</v>
      </c>
      <c r="C629" s="93" t="s">
        <v>34</v>
      </c>
      <c r="D629" s="84">
        <f>D627-D628</f>
        <v>0</v>
      </c>
    </row>
    <row r="630" spans="1:4" x14ac:dyDescent="0.25">
      <c r="A630" s="99"/>
      <c r="B630" s="99" t="s">
        <v>4</v>
      </c>
      <c r="C630" s="93" t="s">
        <v>35</v>
      </c>
      <c r="D630" s="84">
        <v>0</v>
      </c>
    </row>
    <row r="631" spans="1:4" x14ac:dyDescent="0.25">
      <c r="A631" s="99"/>
      <c r="B631" s="99" t="s">
        <v>10</v>
      </c>
      <c r="C631" s="93" t="s">
        <v>36</v>
      </c>
      <c r="D631" s="84">
        <v>0</v>
      </c>
    </row>
    <row r="632" spans="1:4" x14ac:dyDescent="0.25">
      <c r="A632" s="99"/>
      <c r="B632" s="99" t="s">
        <v>6</v>
      </c>
      <c r="C632" s="93" t="s">
        <v>37</v>
      </c>
      <c r="D632" s="84">
        <v>0</v>
      </c>
    </row>
    <row r="633" spans="1:4" x14ac:dyDescent="0.25">
      <c r="A633" s="99"/>
      <c r="B633" s="99" t="s">
        <v>6</v>
      </c>
      <c r="C633" s="93" t="s">
        <v>38</v>
      </c>
      <c r="D633" s="84">
        <f>D629+D632</f>
        <v>0</v>
      </c>
    </row>
    <row r="634" spans="1:4" x14ac:dyDescent="0.25">
      <c r="A634" s="90"/>
      <c r="B634" s="90"/>
      <c r="C634" s="90"/>
      <c r="D634" s="90"/>
    </row>
    <row r="635" spans="1:4" x14ac:dyDescent="0.25">
      <c r="A635" s="90"/>
      <c r="B635" s="90"/>
      <c r="C635" s="90"/>
      <c r="D635" s="90"/>
    </row>
    <row r="636" spans="1:4" x14ac:dyDescent="0.25">
      <c r="A636" s="99" t="s">
        <v>21</v>
      </c>
      <c r="B636" s="93">
        <v>200000</v>
      </c>
      <c r="C636" s="93" t="s">
        <v>146</v>
      </c>
      <c r="D636" s="99"/>
    </row>
    <row r="637" spans="1:4" x14ac:dyDescent="0.25">
      <c r="A637" s="99" t="s">
        <v>0</v>
      </c>
      <c r="B637" s="93">
        <v>20000</v>
      </c>
      <c r="C637" s="93" t="s">
        <v>42</v>
      </c>
      <c r="D637" s="99"/>
    </row>
    <row r="638" spans="1:4" x14ac:dyDescent="0.25">
      <c r="A638" s="99" t="s">
        <v>24</v>
      </c>
      <c r="B638" s="93">
        <v>20100</v>
      </c>
      <c r="C638" s="93" t="s">
        <v>42</v>
      </c>
      <c r="D638" s="99"/>
    </row>
    <row r="639" spans="1:4" x14ac:dyDescent="0.25">
      <c r="A639" s="99" t="s">
        <v>26</v>
      </c>
      <c r="B639" s="93" t="s">
        <v>154</v>
      </c>
      <c r="C639" s="100" t="s">
        <v>155</v>
      </c>
      <c r="D639" s="99"/>
    </row>
    <row r="640" spans="1:4" x14ac:dyDescent="0.25">
      <c r="A640" s="99" t="s">
        <v>27</v>
      </c>
      <c r="B640" s="93"/>
      <c r="C640" s="93" t="s">
        <v>1</v>
      </c>
      <c r="D640" s="99" t="s">
        <v>310</v>
      </c>
    </row>
    <row r="641" spans="1:4" x14ac:dyDescent="0.25">
      <c r="A641" s="99"/>
      <c r="B641" s="99" t="s">
        <v>4</v>
      </c>
      <c r="C641" s="93" t="s">
        <v>66</v>
      </c>
      <c r="D641" s="84">
        <f>'Kalkulation Studierende'!F22</f>
        <v>52174</v>
      </c>
    </row>
    <row r="642" spans="1:4" x14ac:dyDescent="0.25">
      <c r="A642" s="99"/>
      <c r="B642" s="99" t="s">
        <v>10</v>
      </c>
      <c r="C642" s="93" t="s">
        <v>67</v>
      </c>
      <c r="D642" s="84">
        <f>'Kalkulation Studierende'!F22</f>
        <v>52174</v>
      </c>
    </row>
    <row r="643" spans="1:4" x14ac:dyDescent="0.25">
      <c r="A643" s="99"/>
      <c r="B643" s="99" t="s">
        <v>6</v>
      </c>
      <c r="C643" s="93" t="s">
        <v>34</v>
      </c>
      <c r="D643" s="84">
        <f>D641-D642</f>
        <v>0</v>
      </c>
    </row>
    <row r="644" spans="1:4" x14ac:dyDescent="0.25">
      <c r="A644" s="99"/>
      <c r="B644" s="99" t="s">
        <v>4</v>
      </c>
      <c r="C644" s="93" t="s">
        <v>35</v>
      </c>
      <c r="D644" s="84">
        <v>0</v>
      </c>
    </row>
    <row r="645" spans="1:4" x14ac:dyDescent="0.25">
      <c r="A645" s="99"/>
      <c r="B645" s="99" t="s">
        <v>10</v>
      </c>
      <c r="C645" s="93" t="s">
        <v>36</v>
      </c>
      <c r="D645" s="84">
        <v>0</v>
      </c>
    </row>
    <row r="646" spans="1:4" x14ac:dyDescent="0.25">
      <c r="A646" s="99"/>
      <c r="B646" s="99" t="s">
        <v>6</v>
      </c>
      <c r="C646" s="93" t="s">
        <v>37</v>
      </c>
      <c r="D646" s="84">
        <v>0</v>
      </c>
    </row>
    <row r="647" spans="1:4" x14ac:dyDescent="0.25">
      <c r="A647" s="99"/>
      <c r="B647" s="99" t="s">
        <v>6</v>
      </c>
      <c r="C647" s="93" t="s">
        <v>38</v>
      </c>
      <c r="D647" s="84">
        <f>D643+D646</f>
        <v>0</v>
      </c>
    </row>
    <row r="648" spans="1:4" x14ac:dyDescent="0.25">
      <c r="A648" s="90"/>
      <c r="B648" s="90"/>
      <c r="C648" s="90"/>
      <c r="D648" s="90"/>
    </row>
    <row r="649" spans="1:4" x14ac:dyDescent="0.25">
      <c r="A649" s="90"/>
      <c r="B649" s="90"/>
      <c r="C649" s="90"/>
      <c r="D649" s="90"/>
    </row>
    <row r="650" spans="1:4" x14ac:dyDescent="0.25">
      <c r="A650" s="99" t="s">
        <v>21</v>
      </c>
      <c r="B650" s="93">
        <v>200000</v>
      </c>
      <c r="C650" s="93" t="s">
        <v>146</v>
      </c>
      <c r="D650" s="99"/>
    </row>
    <row r="651" spans="1:4" x14ac:dyDescent="0.25">
      <c r="A651" s="99" t="s">
        <v>0</v>
      </c>
      <c r="B651" s="93">
        <v>20000</v>
      </c>
      <c r="C651" s="93" t="s">
        <v>42</v>
      </c>
      <c r="D651" s="99"/>
    </row>
    <row r="652" spans="1:4" x14ac:dyDescent="0.25">
      <c r="A652" s="99" t="s">
        <v>24</v>
      </c>
      <c r="B652" s="93">
        <v>20100</v>
      </c>
      <c r="C652" s="93" t="s">
        <v>42</v>
      </c>
      <c r="D652" s="99"/>
    </row>
    <row r="653" spans="1:4" x14ac:dyDescent="0.25">
      <c r="A653" s="99" t="s">
        <v>26</v>
      </c>
      <c r="B653" s="93" t="s">
        <v>276</v>
      </c>
      <c r="C653" s="100" t="s">
        <v>156</v>
      </c>
      <c r="D653" s="99"/>
    </row>
    <row r="654" spans="1:4" x14ac:dyDescent="0.25">
      <c r="A654" s="99" t="s">
        <v>27</v>
      </c>
      <c r="B654" s="93"/>
      <c r="C654" s="93" t="s">
        <v>1</v>
      </c>
      <c r="D654" s="99" t="s">
        <v>310</v>
      </c>
    </row>
    <row r="655" spans="1:4" x14ac:dyDescent="0.25">
      <c r="A655" s="99"/>
      <c r="B655" s="99" t="s">
        <v>4</v>
      </c>
      <c r="C655" s="93" t="s">
        <v>66</v>
      </c>
      <c r="D655" s="84">
        <f>'Kalkulation Studierende'!H22</f>
        <v>80076</v>
      </c>
    </row>
    <row r="656" spans="1:4" x14ac:dyDescent="0.25">
      <c r="A656" s="99"/>
      <c r="B656" s="99" t="s">
        <v>10</v>
      </c>
      <c r="C656" s="93" t="s">
        <v>67</v>
      </c>
      <c r="D656" s="84">
        <f>D655</f>
        <v>80076</v>
      </c>
    </row>
    <row r="657" spans="1:4" x14ac:dyDescent="0.25">
      <c r="A657" s="99"/>
      <c r="B657" s="99" t="s">
        <v>6</v>
      </c>
      <c r="C657" s="93" t="s">
        <v>34</v>
      </c>
      <c r="D657" s="84">
        <f>D655-D656</f>
        <v>0</v>
      </c>
    </row>
    <row r="658" spans="1:4" x14ac:dyDescent="0.25">
      <c r="A658" s="99"/>
      <c r="B658" s="99" t="s">
        <v>4</v>
      </c>
      <c r="C658" s="93" t="s">
        <v>35</v>
      </c>
      <c r="D658" s="84">
        <v>0</v>
      </c>
    </row>
    <row r="659" spans="1:4" x14ac:dyDescent="0.25">
      <c r="A659" s="99"/>
      <c r="B659" s="99" t="s">
        <v>10</v>
      </c>
      <c r="C659" s="93" t="s">
        <v>36</v>
      </c>
      <c r="D659" s="84">
        <v>0</v>
      </c>
    </row>
    <row r="660" spans="1:4" x14ac:dyDescent="0.25">
      <c r="A660" s="99"/>
      <c r="B660" s="99" t="s">
        <v>6</v>
      </c>
      <c r="C660" s="93" t="s">
        <v>37</v>
      </c>
      <c r="D660" s="84">
        <v>0</v>
      </c>
    </row>
    <row r="661" spans="1:4" x14ac:dyDescent="0.25">
      <c r="A661" s="99"/>
      <c r="B661" s="99" t="s">
        <v>6</v>
      </c>
      <c r="C661" s="93" t="s">
        <v>38</v>
      </c>
      <c r="D661" s="84">
        <f>D657+D660</f>
        <v>0</v>
      </c>
    </row>
    <row r="663" spans="1:4" ht="15.75" thickBot="1" x14ac:dyDescent="0.3"/>
    <row r="664" spans="1:4" x14ac:dyDescent="0.25">
      <c r="A664" s="130" t="s">
        <v>21</v>
      </c>
      <c r="B664" s="93">
        <v>200000</v>
      </c>
      <c r="C664" s="110" t="s">
        <v>22</v>
      </c>
      <c r="D664" s="111" t="s">
        <v>254</v>
      </c>
    </row>
    <row r="665" spans="1:4" x14ac:dyDescent="0.25">
      <c r="A665" s="130" t="s">
        <v>0</v>
      </c>
      <c r="B665" s="93">
        <v>20000</v>
      </c>
      <c r="C665" s="110" t="s">
        <v>42</v>
      </c>
      <c r="D665" s="350" t="s">
        <v>255</v>
      </c>
    </row>
    <row r="666" spans="1:4" ht="15.75" thickBot="1" x14ac:dyDescent="0.3">
      <c r="A666" s="130" t="s">
        <v>24</v>
      </c>
      <c r="B666" s="93">
        <v>20100</v>
      </c>
      <c r="C666" s="110" t="s">
        <v>42</v>
      </c>
      <c r="D666" s="351"/>
    </row>
    <row r="667" spans="1:4" x14ac:dyDescent="0.25">
      <c r="A667" s="130" t="s">
        <v>26</v>
      </c>
      <c r="B667" s="93" t="s">
        <v>257</v>
      </c>
      <c r="C667" s="100" t="s">
        <v>256</v>
      </c>
      <c r="D667" s="112"/>
    </row>
    <row r="668" spans="1:4" x14ac:dyDescent="0.25">
      <c r="A668" s="130" t="s">
        <v>27</v>
      </c>
      <c r="B668" s="130"/>
      <c r="C668" s="93" t="s">
        <v>1</v>
      </c>
      <c r="D668" s="130" t="s">
        <v>310</v>
      </c>
    </row>
    <row r="669" spans="1:4" x14ac:dyDescent="0.25">
      <c r="A669" s="130"/>
      <c r="B669" s="130" t="s">
        <v>4</v>
      </c>
      <c r="C669" s="93" t="s">
        <v>66</v>
      </c>
      <c r="D669" s="84">
        <v>0</v>
      </c>
    </row>
    <row r="670" spans="1:4" x14ac:dyDescent="0.25">
      <c r="A670" s="130"/>
      <c r="B670" s="130" t="s">
        <v>10</v>
      </c>
      <c r="C670" s="93" t="s">
        <v>67</v>
      </c>
      <c r="D670" s="84">
        <v>0</v>
      </c>
    </row>
    <row r="671" spans="1:4" x14ac:dyDescent="0.25">
      <c r="A671" s="130"/>
      <c r="B671" s="130" t="s">
        <v>6</v>
      </c>
      <c r="C671" s="93" t="s">
        <v>34</v>
      </c>
      <c r="D671" s="84">
        <f>D669-D670</f>
        <v>0</v>
      </c>
    </row>
    <row r="672" spans="1:4" x14ac:dyDescent="0.25">
      <c r="A672" s="130"/>
      <c r="B672" s="130" t="s">
        <v>4</v>
      </c>
      <c r="C672" s="93" t="s">
        <v>35</v>
      </c>
      <c r="D672" s="84">
        <v>0</v>
      </c>
    </row>
    <row r="673" spans="1:4" x14ac:dyDescent="0.25">
      <c r="A673" s="130"/>
      <c r="B673" s="130" t="s">
        <v>10</v>
      </c>
      <c r="C673" s="93" t="s">
        <v>36</v>
      </c>
      <c r="D673" s="84">
        <v>0</v>
      </c>
    </row>
    <row r="674" spans="1:4" x14ac:dyDescent="0.25">
      <c r="A674" s="130"/>
      <c r="B674" s="130" t="s">
        <v>6</v>
      </c>
      <c r="C674" s="93" t="s">
        <v>37</v>
      </c>
      <c r="D674" s="84">
        <f>D672-D673</f>
        <v>0</v>
      </c>
    </row>
    <row r="675" spans="1:4" x14ac:dyDescent="0.25">
      <c r="A675" s="130"/>
      <c r="B675" s="130" t="s">
        <v>6</v>
      </c>
      <c r="C675" s="93" t="s">
        <v>38</v>
      </c>
      <c r="D675" s="84">
        <f>D671+D674</f>
        <v>0</v>
      </c>
    </row>
    <row r="676" spans="1:4" x14ac:dyDescent="0.25">
      <c r="A676" s="90"/>
      <c r="B676" s="90"/>
      <c r="C676" s="90"/>
      <c r="D676" s="90"/>
    </row>
  </sheetData>
  <mergeCells count="27">
    <mergeCell ref="D665:D666"/>
    <mergeCell ref="A3:D3"/>
    <mergeCell ref="D1:G1"/>
    <mergeCell ref="D431:D433"/>
    <mergeCell ref="A587:D587"/>
    <mergeCell ref="A603:D603"/>
    <mergeCell ref="A529:D529"/>
    <mergeCell ref="D473:D475"/>
    <mergeCell ref="D445:D447"/>
    <mergeCell ref="D459:D461"/>
    <mergeCell ref="D515:D517"/>
    <mergeCell ref="D487:D489"/>
    <mergeCell ref="D501:D503"/>
    <mergeCell ref="D417:D419"/>
    <mergeCell ref="D403:D405"/>
    <mergeCell ref="A271:D271"/>
    <mergeCell ref="A329:D329"/>
    <mergeCell ref="A387:D387"/>
    <mergeCell ref="A2:D2"/>
    <mergeCell ref="A5:D5"/>
    <mergeCell ref="D244:D246"/>
    <mergeCell ref="A213:D213"/>
    <mergeCell ref="A53:D53"/>
    <mergeCell ref="A37:D37"/>
    <mergeCell ref="D216:D217"/>
    <mergeCell ref="D230:D231"/>
    <mergeCell ref="A4:D4"/>
  </mergeCells>
  <phoneticPr fontId="19" type="noConversion"/>
  <conditionalFormatting sqref="B6:B36 B38:B171 B604:B649 B662:B663 B514:B544 B557:B602 B272:B486 B197:B270 B677:B1048576">
    <cfRule type="cellIs" dxfId="19" priority="47" operator="equal">
      <formula>"+"</formula>
    </cfRule>
    <cfRule type="cellIs" dxfId="18" priority="48" operator="equal">
      <formula>"-"</formula>
    </cfRule>
  </conditionalFormatting>
  <conditionalFormatting sqref="B650:B661">
    <cfRule type="cellIs" dxfId="17" priority="25" operator="equal">
      <formula>"+"</formula>
    </cfRule>
    <cfRule type="cellIs" dxfId="16" priority="26" operator="equal">
      <formula>"-"</formula>
    </cfRule>
  </conditionalFormatting>
  <conditionalFormatting sqref="B487:B489 B513 B491:B500">
    <cfRule type="cellIs" dxfId="15" priority="23" operator="equal">
      <formula>"+"</formula>
    </cfRule>
    <cfRule type="cellIs" dxfId="14" priority="24" operator="equal">
      <formula>"-"</formula>
    </cfRule>
  </conditionalFormatting>
  <conditionalFormatting sqref="B172:B184">
    <cfRule type="cellIs" dxfId="13" priority="21" operator="equal">
      <formula>"+"</formula>
    </cfRule>
    <cfRule type="cellIs" dxfId="12" priority="22" operator="equal">
      <formula>"-"</formula>
    </cfRule>
  </conditionalFormatting>
  <conditionalFormatting sqref="B185:B196">
    <cfRule type="cellIs" dxfId="11" priority="19" operator="equal">
      <formula>"+"</formula>
    </cfRule>
    <cfRule type="cellIs" dxfId="10" priority="20" operator="equal">
      <formula>"-"</formula>
    </cfRule>
  </conditionalFormatting>
  <conditionalFormatting sqref="B545:B556">
    <cfRule type="cellIs" dxfId="9" priority="15" operator="equal">
      <formula>"+"</formula>
    </cfRule>
    <cfRule type="cellIs" dxfId="8" priority="16" operator="equal">
      <formula>"-"</formula>
    </cfRule>
  </conditionalFormatting>
  <conditionalFormatting sqref="B501:B512">
    <cfRule type="cellIs" dxfId="7" priority="7" operator="equal">
      <formula>"+"</formula>
    </cfRule>
    <cfRule type="cellIs" dxfId="6" priority="8" operator="equal">
      <formula>"-"</formula>
    </cfRule>
  </conditionalFormatting>
  <conditionalFormatting sqref="B490">
    <cfRule type="cellIs" dxfId="5" priority="5" operator="equal">
      <formula>"+"</formula>
    </cfRule>
    <cfRule type="cellIs" dxfId="4" priority="6" operator="equal">
      <formula>"-"</formula>
    </cfRule>
  </conditionalFormatting>
  <conditionalFormatting sqref="B667:B676">
    <cfRule type="cellIs" dxfId="3" priority="3" operator="equal">
      <formula>"+"</formula>
    </cfRule>
    <cfRule type="cellIs" dxfId="2" priority="4" operator="equal">
      <formula>"-"</formula>
    </cfRule>
  </conditionalFormatting>
  <conditionalFormatting sqref="B664:B666">
    <cfRule type="cellIs" dxfId="1" priority="1" operator="equal">
      <formula>"+"</formula>
    </cfRule>
    <cfRule type="cellIs" dxfId="0" priority="2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8" firstPageNumber="3" orientation="portrait" useFirstPageNumber="1" r:id="rId1"/>
  <headerFooter>
    <oddFooter>&amp;C&amp;P</oddFooter>
  </headerFooter>
  <rowBreaks count="13" manualBreakCount="13">
    <brk id="51" max="16383" man="1"/>
    <brk id="108" max="16383" man="1"/>
    <brk id="158" max="16383" man="1"/>
    <brk id="255" max="16383" man="1"/>
    <brk id="287" max="16383" man="1"/>
    <brk id="313" max="16383" man="1"/>
    <brk id="345" max="16383" man="1"/>
    <brk id="403" max="16383" man="1"/>
    <brk id="431" max="16383" man="1"/>
    <brk id="473" max="16383" man="1"/>
    <brk id="487" max="16383" man="1"/>
    <brk id="533" max="16383" man="1"/>
    <brk id="5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1"/>
  <sheetViews>
    <sheetView topLeftCell="A4" workbookViewId="0">
      <selection activeCell="F9" sqref="F9"/>
    </sheetView>
  </sheetViews>
  <sheetFormatPr baseColWidth="10" defaultColWidth="11.42578125" defaultRowHeight="15" x14ac:dyDescent="0.25"/>
  <cols>
    <col min="1" max="1" width="15.140625" bestFit="1" customWidth="1"/>
    <col min="2" max="2" width="13.28515625" customWidth="1"/>
    <col min="3" max="3" width="46.7109375" bestFit="1" customWidth="1"/>
    <col min="4" max="4" width="15.28515625" bestFit="1" customWidth="1"/>
  </cols>
  <sheetData>
    <row r="1" spans="1:4" x14ac:dyDescent="0.25">
      <c r="A1" s="263" t="s">
        <v>260</v>
      </c>
      <c r="B1" s="263"/>
      <c r="C1" s="263"/>
      <c r="D1" s="263"/>
    </row>
    <row r="2" spans="1:4" ht="27" customHeight="1" x14ac:dyDescent="0.5">
      <c r="A2" s="264" t="s">
        <v>316</v>
      </c>
      <c r="B2" s="264"/>
      <c r="C2" s="264"/>
      <c r="D2" s="264"/>
    </row>
    <row r="3" spans="1:4" ht="15" customHeight="1" x14ac:dyDescent="0.5">
      <c r="A3" s="131"/>
      <c r="B3" s="131"/>
      <c r="C3" s="131"/>
      <c r="D3" s="131"/>
    </row>
    <row r="4" spans="1:4" x14ac:dyDescent="0.25">
      <c r="A4" s="30" t="s">
        <v>21</v>
      </c>
      <c r="B4" s="54">
        <v>100000</v>
      </c>
      <c r="C4" s="54" t="s">
        <v>22</v>
      </c>
      <c r="D4" s="30"/>
    </row>
    <row r="5" spans="1:4" x14ac:dyDescent="0.25">
      <c r="A5" s="30" t="s">
        <v>0</v>
      </c>
      <c r="B5" s="54">
        <v>1000</v>
      </c>
      <c r="C5" s="54" t="s">
        <v>23</v>
      </c>
      <c r="D5" s="30"/>
    </row>
    <row r="6" spans="1:4" x14ac:dyDescent="0.25">
      <c r="A6" s="30" t="s">
        <v>24</v>
      </c>
      <c r="B6" s="54">
        <v>1100</v>
      </c>
      <c r="C6" s="54" t="s">
        <v>25</v>
      </c>
      <c r="D6" s="30"/>
    </row>
    <row r="7" spans="1:4" x14ac:dyDescent="0.25">
      <c r="A7" s="30" t="s">
        <v>26</v>
      </c>
      <c r="B7" s="54" t="s">
        <v>25</v>
      </c>
      <c r="C7" s="58" t="s">
        <v>23</v>
      </c>
      <c r="D7" s="30"/>
    </row>
    <row r="8" spans="1:4" x14ac:dyDescent="0.25">
      <c r="A8" s="30" t="s">
        <v>27</v>
      </c>
      <c r="B8" s="30"/>
      <c r="C8" s="54" t="s">
        <v>1</v>
      </c>
      <c r="D8" s="30" t="s">
        <v>310</v>
      </c>
    </row>
    <row r="9" spans="1:4" x14ac:dyDescent="0.25">
      <c r="A9" s="30"/>
      <c r="B9" s="30"/>
      <c r="C9" s="30" t="s">
        <v>28</v>
      </c>
      <c r="D9" s="59">
        <f>Investitionsplan!B12</f>
        <v>17000</v>
      </c>
    </row>
    <row r="10" spans="1:4" x14ac:dyDescent="0.25">
      <c r="A10" s="30"/>
      <c r="B10" s="30" t="s">
        <v>6</v>
      </c>
      <c r="C10" s="30" t="s">
        <v>29</v>
      </c>
      <c r="D10" s="59">
        <f>D9</f>
        <v>17000</v>
      </c>
    </row>
    <row r="11" spans="1:4" x14ac:dyDescent="0.25">
      <c r="A11" s="30"/>
      <c r="B11" s="30" t="s">
        <v>10</v>
      </c>
      <c r="C11" s="51" t="s">
        <v>28</v>
      </c>
      <c r="D11" s="59">
        <f>D9</f>
        <v>17000</v>
      </c>
    </row>
    <row r="12" spans="1:4" x14ac:dyDescent="0.25">
      <c r="A12" s="30"/>
      <c r="B12" s="30" t="s">
        <v>6</v>
      </c>
      <c r="C12" s="51" t="s">
        <v>30</v>
      </c>
      <c r="D12" s="59">
        <f>SUM(D11:D11)</f>
        <v>17000</v>
      </c>
    </row>
    <row r="13" spans="1:4" x14ac:dyDescent="0.25">
      <c r="A13" s="30"/>
      <c r="B13" s="30" t="s">
        <v>6</v>
      </c>
      <c r="C13" s="54" t="s">
        <v>3</v>
      </c>
      <c r="D13" s="59">
        <f>D10-D12</f>
        <v>0</v>
      </c>
    </row>
    <row r="14" spans="1:4" x14ac:dyDescent="0.25">
      <c r="A14" s="30"/>
      <c r="B14" s="30" t="s">
        <v>4</v>
      </c>
      <c r="C14" s="54" t="s">
        <v>31</v>
      </c>
      <c r="D14" s="59">
        <v>0</v>
      </c>
    </row>
    <row r="15" spans="1:4" x14ac:dyDescent="0.25">
      <c r="A15" s="30"/>
      <c r="B15" s="30" t="s">
        <v>10</v>
      </c>
      <c r="C15" s="54" t="s">
        <v>32</v>
      </c>
      <c r="D15" s="59">
        <v>0</v>
      </c>
    </row>
    <row r="16" spans="1:4" x14ac:dyDescent="0.25">
      <c r="A16" s="30"/>
      <c r="B16" s="30" t="s">
        <v>6</v>
      </c>
      <c r="C16" s="54" t="s">
        <v>33</v>
      </c>
      <c r="D16" s="59">
        <f>D14-D15</f>
        <v>0</v>
      </c>
    </row>
    <row r="17" spans="1:4" x14ac:dyDescent="0.25">
      <c r="A17" s="30"/>
      <c r="B17" s="30" t="s">
        <v>6</v>
      </c>
      <c r="C17" s="54" t="s">
        <v>34</v>
      </c>
      <c r="D17" s="59">
        <f>D13+D16</f>
        <v>0</v>
      </c>
    </row>
    <row r="18" spans="1:4" x14ac:dyDescent="0.25">
      <c r="A18" s="30"/>
      <c r="B18" s="30" t="s">
        <v>4</v>
      </c>
      <c r="C18" s="54" t="s">
        <v>35</v>
      </c>
      <c r="D18" s="59">
        <v>0</v>
      </c>
    </row>
    <row r="19" spans="1:4" x14ac:dyDescent="0.25">
      <c r="A19" s="30"/>
      <c r="B19" s="30" t="s">
        <v>10</v>
      </c>
      <c r="C19" s="54" t="s">
        <v>36</v>
      </c>
      <c r="D19" s="59">
        <v>0</v>
      </c>
    </row>
    <row r="20" spans="1:4" x14ac:dyDescent="0.25">
      <c r="A20" s="30"/>
      <c r="B20" s="30" t="s">
        <v>6</v>
      </c>
      <c r="C20" s="54" t="s">
        <v>37</v>
      </c>
      <c r="D20" s="59">
        <f>D18-D19</f>
        <v>0</v>
      </c>
    </row>
    <row r="21" spans="1:4" x14ac:dyDescent="0.25">
      <c r="A21" s="30"/>
      <c r="B21" s="30" t="s">
        <v>6</v>
      </c>
      <c r="C21" s="54" t="s">
        <v>38</v>
      </c>
      <c r="D21" s="59">
        <f>D17+D20</f>
        <v>0</v>
      </c>
    </row>
  </sheetData>
  <mergeCells count="2">
    <mergeCell ref="A2:D2"/>
    <mergeCell ref="A1:D1"/>
  </mergeCells>
  <conditionalFormatting sqref="B4:B21">
    <cfRule type="cellIs" dxfId="38" priority="1" operator="equal">
      <formula>"+"</formula>
    </cfRule>
    <cfRule type="cellIs" dxfId="37" priority="2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9" scale="96" firstPageNumber="2" orientation="portrait" useFirstPageNumber="1" r:id="rId1"/>
  <headerFooter>
    <oddFooter>&amp;C2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2"/>
  <sheetViews>
    <sheetView showWhiteSpace="0" view="pageLayout" topLeftCell="C21" zoomScale="110" zoomScaleNormal="100" zoomScaleSheetLayoutView="90" zoomScalePageLayoutView="110" workbookViewId="0">
      <selection activeCell="D24" sqref="D24:D25"/>
    </sheetView>
  </sheetViews>
  <sheetFormatPr baseColWidth="10" defaultColWidth="11.42578125" defaultRowHeight="15" x14ac:dyDescent="0.25"/>
  <cols>
    <col min="1" max="1" width="4" customWidth="1"/>
    <col min="2" max="2" width="17.28515625" bestFit="1" customWidth="1"/>
    <col min="3" max="3" width="57.5703125" customWidth="1"/>
    <col min="4" max="4" width="45.7109375" bestFit="1" customWidth="1"/>
    <col min="5" max="5" width="37.85546875" style="221" customWidth="1"/>
    <col min="6" max="6" width="18.42578125" style="221" customWidth="1"/>
    <col min="7" max="7" width="14.42578125" bestFit="1" customWidth="1"/>
    <col min="8" max="8" width="13.85546875" bestFit="1" customWidth="1"/>
    <col min="9" max="9" width="10.85546875"/>
    <col min="10" max="10" width="14.28515625" bestFit="1" customWidth="1"/>
  </cols>
  <sheetData>
    <row r="1" spans="1:7" ht="33.75" customHeight="1" x14ac:dyDescent="0.25">
      <c r="C1" s="49" t="s">
        <v>260</v>
      </c>
      <c r="D1" s="276"/>
      <c r="E1" s="276"/>
      <c r="F1" s="276"/>
      <c r="G1" s="276"/>
    </row>
    <row r="2" spans="1:7" ht="29.25" customHeight="1" x14ac:dyDescent="0.5">
      <c r="A2" s="264" t="s">
        <v>313</v>
      </c>
      <c r="B2" s="264"/>
      <c r="C2" s="264"/>
      <c r="D2" s="264"/>
    </row>
    <row r="3" spans="1:7" ht="17.25" customHeight="1" thickBot="1" x14ac:dyDescent="0.55000000000000004">
      <c r="A3" s="131"/>
      <c r="B3" s="131"/>
      <c r="C3" s="131"/>
      <c r="D3" s="131"/>
    </row>
    <row r="4" spans="1:7" ht="19.5" thickBot="1" x14ac:dyDescent="0.3">
      <c r="A4" s="137"/>
      <c r="B4" s="138" t="s">
        <v>0</v>
      </c>
      <c r="C4" s="139" t="s">
        <v>1</v>
      </c>
      <c r="D4" s="140" t="s">
        <v>326</v>
      </c>
      <c r="E4" s="140" t="s">
        <v>325</v>
      </c>
      <c r="F4" s="220" t="s">
        <v>324</v>
      </c>
      <c r="G4" s="75"/>
    </row>
    <row r="5" spans="1:7" x14ac:dyDescent="0.25">
      <c r="A5" s="141"/>
      <c r="B5" s="31"/>
      <c r="C5" s="32" t="s">
        <v>39</v>
      </c>
      <c r="D5" s="211">
        <f>'Kalkulation Studierende'!C22</f>
        <v>428989.56000000006</v>
      </c>
      <c r="E5" s="237">
        <v>446058.3</v>
      </c>
      <c r="F5" s="224">
        <f>D5-E5</f>
        <v>-17068.739999999932</v>
      </c>
    </row>
    <row r="6" spans="1:7" x14ac:dyDescent="0.25">
      <c r="A6" s="142" t="s">
        <v>4</v>
      </c>
      <c r="B6" s="30">
        <v>1000</v>
      </c>
      <c r="C6" s="33" t="s">
        <v>25</v>
      </c>
      <c r="D6" s="212">
        <f>Teilergebnishaushalt!$D$15</f>
        <v>18437.75</v>
      </c>
      <c r="E6" s="238">
        <v>18437.75</v>
      </c>
      <c r="F6" s="225">
        <f t="shared" ref="F6:F23" si="0">D6-E6</f>
        <v>0</v>
      </c>
    </row>
    <row r="7" spans="1:7" x14ac:dyDescent="0.25">
      <c r="A7" s="142" t="s">
        <v>4</v>
      </c>
      <c r="B7" s="30">
        <v>4000</v>
      </c>
      <c r="C7" s="33" t="s">
        <v>40</v>
      </c>
      <c r="D7" s="212">
        <f>Teilergebnishaushalt!D251</f>
        <v>7125.32</v>
      </c>
      <c r="E7" s="238">
        <v>7125.32</v>
      </c>
      <c r="F7" s="225">
        <f t="shared" si="0"/>
        <v>0</v>
      </c>
    </row>
    <row r="8" spans="1:7" x14ac:dyDescent="0.25">
      <c r="A8" s="142" t="s">
        <v>4</v>
      </c>
      <c r="B8" s="30">
        <v>7000</v>
      </c>
      <c r="C8" s="33" t="s">
        <v>41</v>
      </c>
      <c r="D8" s="212">
        <f>Teilergebnishaushalt!$D$336+Teilergebnishaushalt!$D$350+Teilergebnishaushalt!$D$364+Teilergebnishaushalt!$D$378</f>
        <v>51500</v>
      </c>
      <c r="E8" s="238">
        <f>[1]Ergebnishaushalt!$D8</f>
        <v>46500</v>
      </c>
      <c r="F8" s="225">
        <f t="shared" si="0"/>
        <v>5000</v>
      </c>
    </row>
    <row r="9" spans="1:7" x14ac:dyDescent="0.25">
      <c r="A9" s="142"/>
      <c r="B9" s="30">
        <v>9000</v>
      </c>
      <c r="C9" s="33" t="s">
        <v>47</v>
      </c>
      <c r="D9" s="212">
        <f>Teilergebnishaushalt!D550</f>
        <v>0</v>
      </c>
      <c r="E9" s="238">
        <v>0</v>
      </c>
      <c r="F9" s="225"/>
    </row>
    <row r="10" spans="1:7" x14ac:dyDescent="0.25">
      <c r="A10" s="142" t="s">
        <v>4</v>
      </c>
      <c r="B10" s="30">
        <v>20000</v>
      </c>
      <c r="C10" s="33" t="s">
        <v>42</v>
      </c>
      <c r="D10" s="212">
        <f>Teilergebnishaushalt!$D$610+Teilergebnishaushalt!$D$611+Teilergebnishaushalt!$D$627+Teilergebnishaushalt!$D$641+Teilergebnishaushalt!D655</f>
        <v>7468670.8000000007</v>
      </c>
      <c r="E10" s="238">
        <v>7590204.75</v>
      </c>
      <c r="F10" s="225">
        <f t="shared" si="0"/>
        <v>-121533.94999999925</v>
      </c>
    </row>
    <row r="11" spans="1:7" ht="15.75" thickBot="1" x14ac:dyDescent="0.3">
      <c r="A11" s="30" t="s">
        <v>6</v>
      </c>
      <c r="B11" s="46"/>
      <c r="C11" s="40" t="s">
        <v>29</v>
      </c>
      <c r="D11" s="213">
        <f>SUM(D5:D10)</f>
        <v>7974723.4300000006</v>
      </c>
      <c r="E11" s="239">
        <f>SUM(E5:E10)</f>
        <v>8108326.1200000001</v>
      </c>
      <c r="F11" s="226">
        <f t="shared" si="0"/>
        <v>-133602.68999999948</v>
      </c>
    </row>
    <row r="12" spans="1:7" x14ac:dyDescent="0.25">
      <c r="A12" s="30"/>
      <c r="B12" s="31">
        <v>1000</v>
      </c>
      <c r="C12" s="38" t="s">
        <v>25</v>
      </c>
      <c r="D12" s="214">
        <f>Teilergebnishaushalt!$D$25</f>
        <v>146000</v>
      </c>
      <c r="E12" s="237">
        <v>146000</v>
      </c>
      <c r="F12" s="227">
        <f t="shared" si="0"/>
        <v>0</v>
      </c>
      <c r="G12" s="76"/>
    </row>
    <row r="13" spans="1:7" x14ac:dyDescent="0.25">
      <c r="A13" s="30" t="s">
        <v>10</v>
      </c>
      <c r="B13" s="31">
        <v>2000</v>
      </c>
      <c r="C13" s="33" t="s">
        <v>5</v>
      </c>
      <c r="D13" s="212">
        <f>Teilergebnishaushalt!$D$45</f>
        <v>6000</v>
      </c>
      <c r="E13" s="238">
        <v>6000</v>
      </c>
      <c r="F13" s="225">
        <f t="shared" si="0"/>
        <v>0</v>
      </c>
      <c r="G13" s="76"/>
    </row>
    <row r="14" spans="1:7" x14ac:dyDescent="0.25">
      <c r="A14" s="30" t="s">
        <v>10</v>
      </c>
      <c r="B14" s="30">
        <v>3000</v>
      </c>
      <c r="C14" s="33" t="s">
        <v>43</v>
      </c>
      <c r="D14" s="212">
        <f>-(Teilergebnishaushalt!D62+Teilergebnishaushalt!D75+Teilergebnishaushalt!D88+Teilergebnishaushalt!D101+Teilergebnishaushalt!D114+Teilergebnishaushalt!D127+Teilergebnishaushalt!D140+Teilergebnishaushalt!D153+Teilergebnishaushalt!D166+Teilergebnishaushalt!D206+Teilergebnishaushalt!D179+Teilergebnishaushalt!D192)</f>
        <v>170577.6</v>
      </c>
      <c r="E14" s="238">
        <v>145582</v>
      </c>
      <c r="F14" s="225">
        <f t="shared" si="0"/>
        <v>24995.600000000006</v>
      </c>
      <c r="G14" s="76"/>
    </row>
    <row r="15" spans="1:7" x14ac:dyDescent="0.25">
      <c r="A15" s="30" t="s">
        <v>10</v>
      </c>
      <c r="B15" s="30">
        <v>4000</v>
      </c>
      <c r="C15" s="33" t="s">
        <v>40</v>
      </c>
      <c r="D15" s="212">
        <f>Teilergebnishaushalt!D221+Teilergebnishaushalt!D235+Teilergebnishaushalt!D252</f>
        <v>53625.32</v>
      </c>
      <c r="E15" s="238">
        <f>[1]Ergebnishaushalt!$D15</f>
        <v>53625.32</v>
      </c>
      <c r="F15" s="225">
        <f t="shared" si="0"/>
        <v>0</v>
      </c>
      <c r="G15" s="76"/>
    </row>
    <row r="16" spans="1:7" x14ac:dyDescent="0.25">
      <c r="A16" s="30" t="s">
        <v>10</v>
      </c>
      <c r="B16" s="30">
        <v>5000</v>
      </c>
      <c r="C16" s="33" t="s">
        <v>44</v>
      </c>
      <c r="D16" s="212">
        <f>Teilergebnishaushalt!D263</f>
        <v>7893.6</v>
      </c>
      <c r="E16" s="238">
        <f>[1]Ergebnishaushalt!$D16</f>
        <v>7893.6</v>
      </c>
      <c r="F16" s="225">
        <f t="shared" si="0"/>
        <v>0</v>
      </c>
      <c r="G16" s="76"/>
    </row>
    <row r="17" spans="1:10" x14ac:dyDescent="0.25">
      <c r="A17" s="30" t="s">
        <v>10</v>
      </c>
      <c r="B17" s="30">
        <v>6000</v>
      </c>
      <c r="C17" s="33" t="s">
        <v>45</v>
      </c>
      <c r="D17" s="212">
        <f>Teilergebnishaushalt!D279+Teilergebnishaushalt!D293+Teilergebnishaushalt!D307+Teilergebnishaushalt!D321</f>
        <v>18250</v>
      </c>
      <c r="E17" s="238">
        <v>18250</v>
      </c>
      <c r="F17" s="225">
        <f t="shared" si="0"/>
        <v>0</v>
      </c>
      <c r="G17" s="76"/>
    </row>
    <row r="18" spans="1:10" x14ac:dyDescent="0.25">
      <c r="A18" s="30" t="s">
        <v>10</v>
      </c>
      <c r="B18" s="30">
        <v>7000</v>
      </c>
      <c r="C18" s="33" t="s">
        <v>41</v>
      </c>
      <c r="D18" s="212">
        <f>Teilergebnishaushalt!D337+Teilergebnishaushalt!D351+Teilergebnishaushalt!D365+Teilergebnishaushalt!D379</f>
        <v>51500</v>
      </c>
      <c r="E18" s="238">
        <f>[1]Ergebnishaushalt!$D18</f>
        <v>46500</v>
      </c>
      <c r="F18" s="225">
        <f t="shared" si="0"/>
        <v>5000</v>
      </c>
      <c r="G18" s="76"/>
    </row>
    <row r="19" spans="1:10" x14ac:dyDescent="0.25">
      <c r="A19" s="30" t="s">
        <v>10</v>
      </c>
      <c r="B19" s="30">
        <v>8000</v>
      </c>
      <c r="C19" s="33" t="s">
        <v>46</v>
      </c>
      <c r="D19" s="212">
        <f>Teilergebnishaushalt!D395+Teilergebnishaushalt!D409+Teilergebnishaushalt!D423+Teilergebnishaushalt!D437+Teilergebnishaushalt!D451+Teilergebnishaushalt!D465+Teilergebnishaushalt!D479+Teilergebnishaushalt!D493++Teilergebnishaushalt!D507+Teilergebnishaushalt!D521</f>
        <v>93984</v>
      </c>
      <c r="E19" s="238">
        <v>87565</v>
      </c>
      <c r="F19" s="225">
        <f t="shared" si="0"/>
        <v>6419</v>
      </c>
      <c r="G19" s="76"/>
    </row>
    <row r="20" spans="1:10" x14ac:dyDescent="0.25">
      <c r="A20" s="30" t="s">
        <v>10</v>
      </c>
      <c r="B20" s="30">
        <v>9000</v>
      </c>
      <c r="C20" s="33" t="s">
        <v>47</v>
      </c>
      <c r="D20" s="212">
        <f>Teilergebnishaushalt!D537+Teilergebnishaushalt!D551+Teilergebnishaushalt!D565+Teilergebnishaushalt!D579</f>
        <v>84400</v>
      </c>
      <c r="E20" s="238">
        <f>[1]Ergebnishaushalt!$D20</f>
        <v>84400</v>
      </c>
      <c r="F20" s="225">
        <f>D20-E20</f>
        <v>0</v>
      </c>
      <c r="G20" s="76"/>
      <c r="H20" s="50"/>
    </row>
    <row r="21" spans="1:10" x14ac:dyDescent="0.25">
      <c r="A21" s="30" t="s">
        <v>10</v>
      </c>
      <c r="B21" s="30">
        <v>10000</v>
      </c>
      <c r="C21" s="33" t="s">
        <v>48</v>
      </c>
      <c r="D21" s="212">
        <f>Teilergebnishaushalt!$D$595</f>
        <v>7000</v>
      </c>
      <c r="E21" s="238">
        <f>[1]Ergebnishaushalt!$D21</f>
        <v>7000</v>
      </c>
      <c r="F21" s="225">
        <f t="shared" si="0"/>
        <v>0</v>
      </c>
      <c r="G21" s="76"/>
    </row>
    <row r="22" spans="1:10" x14ac:dyDescent="0.25">
      <c r="A22" s="30" t="s">
        <v>10</v>
      </c>
      <c r="B22" s="30">
        <v>20000</v>
      </c>
      <c r="C22" s="33" t="s">
        <v>42</v>
      </c>
      <c r="D22" s="212">
        <f>Teilergebnishaushalt!$D$612+Teilergebnishaushalt!$D$613+Teilergebnishaushalt!$D$614+Teilergebnishaushalt!$D$628+Teilergebnishaushalt!$D$642+Teilergebnishaushalt!D656+Teilergebnishaushalt!D670</f>
        <v>7468670.8000000007</v>
      </c>
      <c r="E22" s="238">
        <v>7590204.75</v>
      </c>
      <c r="F22" s="225">
        <f t="shared" si="0"/>
        <v>-121533.94999999925</v>
      </c>
      <c r="G22" s="76"/>
    </row>
    <row r="23" spans="1:10" ht="15.75" thickBot="1" x14ac:dyDescent="0.3">
      <c r="A23" s="34" t="s">
        <v>6</v>
      </c>
      <c r="B23" s="47"/>
      <c r="C23" s="35" t="s">
        <v>30</v>
      </c>
      <c r="D23" s="215">
        <f>SUM(D12:D22)</f>
        <v>8107901.3200000003</v>
      </c>
      <c r="E23" s="215">
        <f>SUM(E12:E22)</f>
        <v>8193020.6699999999</v>
      </c>
      <c r="F23" s="228">
        <f t="shared" si="0"/>
        <v>-85119.349999999627</v>
      </c>
      <c r="G23" s="83"/>
    </row>
    <row r="24" spans="1:10" ht="15.75" thickTop="1" x14ac:dyDescent="0.25">
      <c r="A24" s="277" t="s">
        <v>6</v>
      </c>
      <c r="B24" s="279"/>
      <c r="C24" s="281" t="s">
        <v>3</v>
      </c>
      <c r="D24" s="269">
        <f>D11-D23</f>
        <v>-133177.88999999966</v>
      </c>
      <c r="E24" s="269">
        <f>E11-E23</f>
        <v>-84694.549999999814</v>
      </c>
      <c r="F24" s="267">
        <f>E24-D24</f>
        <v>48483.339999999851</v>
      </c>
      <c r="G24" s="76"/>
    </row>
    <row r="25" spans="1:10" x14ac:dyDescent="0.25">
      <c r="A25" s="278"/>
      <c r="B25" s="280"/>
      <c r="C25" s="282"/>
      <c r="D25" s="270"/>
      <c r="E25" s="270"/>
      <c r="F25" s="271"/>
    </row>
    <row r="26" spans="1:10" x14ac:dyDescent="0.25">
      <c r="A26" s="30" t="s">
        <v>4</v>
      </c>
      <c r="B26" s="30">
        <v>1000</v>
      </c>
      <c r="C26" s="33" t="s">
        <v>31</v>
      </c>
      <c r="D26" s="216">
        <f>Teilergebnishaushalt!$D$27</f>
        <v>200</v>
      </c>
      <c r="E26" s="216">
        <f>[1]Teilergebnishaushalt!$D$27</f>
        <v>200</v>
      </c>
      <c r="F26" s="222">
        <f>D26-E26</f>
        <v>0</v>
      </c>
    </row>
    <row r="27" spans="1:10" ht="15.75" thickBot="1" x14ac:dyDescent="0.3">
      <c r="A27" s="34" t="s">
        <v>10</v>
      </c>
      <c r="B27" s="34">
        <v>1000</v>
      </c>
      <c r="C27" s="36" t="s">
        <v>32</v>
      </c>
      <c r="D27" s="217">
        <f>Teilergebnishaushalt!$D$28</f>
        <v>4000</v>
      </c>
      <c r="E27" s="217">
        <f>[1]Teilergebnishaushalt!$D$28</f>
        <v>4000</v>
      </c>
      <c r="F27" s="223">
        <f>D27-E27</f>
        <v>0</v>
      </c>
      <c r="J27" s="45"/>
    </row>
    <row r="28" spans="1:10" ht="15.75" thickTop="1" x14ac:dyDescent="0.25">
      <c r="A28" s="277" t="s">
        <v>6</v>
      </c>
      <c r="B28" s="279"/>
      <c r="C28" s="281" t="s">
        <v>33</v>
      </c>
      <c r="D28" s="269">
        <f>D26-D27</f>
        <v>-3800</v>
      </c>
      <c r="E28" s="269">
        <f>E26-E27</f>
        <v>-3800</v>
      </c>
      <c r="F28" s="274">
        <f>D28-E28</f>
        <v>0</v>
      </c>
    </row>
    <row r="29" spans="1:10" ht="15.75" thickBot="1" x14ac:dyDescent="0.3">
      <c r="A29" s="278"/>
      <c r="B29" s="280"/>
      <c r="C29" s="282"/>
      <c r="D29" s="270"/>
      <c r="E29" s="270"/>
      <c r="F29" s="275"/>
      <c r="J29" s="45"/>
    </row>
    <row r="30" spans="1:10" ht="15.75" thickTop="1" x14ac:dyDescent="0.25">
      <c r="A30" s="277" t="s">
        <v>6</v>
      </c>
      <c r="B30" s="279"/>
      <c r="C30" s="281" t="s">
        <v>34</v>
      </c>
      <c r="D30" s="269">
        <f>D24+D28</f>
        <v>-136977.88999999966</v>
      </c>
      <c r="E30" s="269">
        <f>E24+E28</f>
        <v>-88494.549999999814</v>
      </c>
      <c r="F30" s="267">
        <f>E30-D30</f>
        <v>48483.339999999851</v>
      </c>
    </row>
    <row r="31" spans="1:10" x14ac:dyDescent="0.25">
      <c r="A31" s="278"/>
      <c r="B31" s="280"/>
      <c r="C31" s="282"/>
      <c r="D31" s="270"/>
      <c r="E31" s="270"/>
      <c r="F31" s="271"/>
    </row>
    <row r="32" spans="1:10" x14ac:dyDescent="0.25">
      <c r="A32" s="31" t="s">
        <v>4</v>
      </c>
      <c r="B32" s="31"/>
      <c r="C32" s="129" t="s">
        <v>236</v>
      </c>
      <c r="D32" s="236">
        <f>(40000)-12500</f>
        <v>27500</v>
      </c>
      <c r="E32" s="236">
        <v>27500</v>
      </c>
      <c r="F32" s="222">
        <f>D32-E32</f>
        <v>0</v>
      </c>
    </row>
    <row r="33" spans="1:6" x14ac:dyDescent="0.25">
      <c r="A33" s="31" t="s">
        <v>4</v>
      </c>
      <c r="B33" s="31">
        <v>3000</v>
      </c>
      <c r="C33" s="129" t="s">
        <v>49</v>
      </c>
      <c r="D33" s="218">
        <f>50000-497.45</f>
        <v>49502.55</v>
      </c>
      <c r="E33" s="218">
        <v>49502.55</v>
      </c>
      <c r="F33" s="222">
        <f>D33-E33</f>
        <v>0</v>
      </c>
    </row>
    <row r="34" spans="1:6" ht="15.75" thickBot="1" x14ac:dyDescent="0.3">
      <c r="A34" s="136" t="s">
        <v>10</v>
      </c>
      <c r="B34" s="31"/>
      <c r="C34" s="55"/>
      <c r="D34" s="219"/>
      <c r="E34" s="219"/>
      <c r="F34" s="223"/>
    </row>
    <row r="35" spans="1:6" ht="15.75" thickTop="1" x14ac:dyDescent="0.25">
      <c r="A35" s="286" t="s">
        <v>6</v>
      </c>
      <c r="B35" s="279"/>
      <c r="C35" s="288" t="s">
        <v>37</v>
      </c>
      <c r="D35" s="269">
        <f>D32+D33-D34</f>
        <v>77002.55</v>
      </c>
      <c r="E35" s="269">
        <f>E32+E33-E34</f>
        <v>77002.55</v>
      </c>
      <c r="F35" s="272">
        <f>D35-E35</f>
        <v>0</v>
      </c>
    </row>
    <row r="36" spans="1:6" ht="15.75" thickBot="1" x14ac:dyDescent="0.3">
      <c r="A36" s="287"/>
      <c r="B36" s="280"/>
      <c r="C36" s="289"/>
      <c r="D36" s="270"/>
      <c r="E36" s="270"/>
      <c r="F36" s="273"/>
    </row>
    <row r="37" spans="1:6" ht="15.75" thickTop="1" x14ac:dyDescent="0.25">
      <c r="A37" s="277" t="s">
        <v>6</v>
      </c>
      <c r="B37" s="279"/>
      <c r="C37" s="281" t="s">
        <v>38</v>
      </c>
      <c r="D37" s="265">
        <f>D30+D35</f>
        <v>-59975.339999999662</v>
      </c>
      <c r="E37" s="265">
        <f>E30+E35</f>
        <v>-11491.999999999811</v>
      </c>
      <c r="F37" s="267">
        <f>D37-E37</f>
        <v>-48483.339999999851</v>
      </c>
    </row>
    <row r="38" spans="1:6" ht="15.75" thickBot="1" x14ac:dyDescent="0.3">
      <c r="A38" s="283"/>
      <c r="B38" s="284"/>
      <c r="C38" s="285"/>
      <c r="D38" s="266"/>
      <c r="E38" s="266"/>
      <c r="F38" s="268"/>
    </row>
    <row r="40" spans="1:6" x14ac:dyDescent="0.25">
      <c r="C40" s="133"/>
    </row>
    <row r="42" spans="1:6" x14ac:dyDescent="0.25">
      <c r="D42" s="45"/>
    </row>
  </sheetData>
  <mergeCells count="32">
    <mergeCell ref="A37:A38"/>
    <mergeCell ref="B37:B38"/>
    <mergeCell ref="C37:C38"/>
    <mergeCell ref="D37:D38"/>
    <mergeCell ref="A30:A31"/>
    <mergeCell ref="B30:B31"/>
    <mergeCell ref="C30:C31"/>
    <mergeCell ref="D30:D31"/>
    <mergeCell ref="A35:A36"/>
    <mergeCell ref="B35:B36"/>
    <mergeCell ref="C35:C36"/>
    <mergeCell ref="D35:D36"/>
    <mergeCell ref="D1:G1"/>
    <mergeCell ref="A28:A29"/>
    <mergeCell ref="B28:B29"/>
    <mergeCell ref="C28:C29"/>
    <mergeCell ref="D28:D29"/>
    <mergeCell ref="A2:D2"/>
    <mergeCell ref="A24:A25"/>
    <mergeCell ref="B24:B25"/>
    <mergeCell ref="C24:C25"/>
    <mergeCell ref="D24:D25"/>
    <mergeCell ref="E37:E38"/>
    <mergeCell ref="F37:F38"/>
    <mergeCell ref="E24:E25"/>
    <mergeCell ref="F24:F25"/>
    <mergeCell ref="E30:E31"/>
    <mergeCell ref="F30:F31"/>
    <mergeCell ref="E35:E36"/>
    <mergeCell ref="F35:F36"/>
    <mergeCell ref="E28:E29"/>
    <mergeCell ref="F28:F29"/>
  </mergeCells>
  <phoneticPr fontId="19" type="noConversion"/>
  <conditionalFormatting sqref="B5">
    <cfRule type="cellIs" dxfId="36" priority="15" operator="equal">
      <formula>"+"</formula>
    </cfRule>
  </conditionalFormatting>
  <conditionalFormatting sqref="B5:B24 B26:B28 B30 B32:B34">
    <cfRule type="cellIs" dxfId="35" priority="13" operator="equal">
      <formula>"-"</formula>
    </cfRule>
    <cfRule type="cellIs" dxfId="34" priority="14" operator="equal">
      <formula>"+"</formula>
    </cfRule>
  </conditionalFormatting>
  <conditionalFormatting sqref="B35">
    <cfRule type="cellIs" dxfId="33" priority="9" operator="equal">
      <formula>"-"</formula>
    </cfRule>
    <cfRule type="cellIs" dxfId="32" priority="10" operator="equal">
      <formula>"+"</formula>
    </cfRule>
  </conditionalFormatting>
  <conditionalFormatting sqref="B37">
    <cfRule type="cellIs" dxfId="31" priority="7" operator="equal">
      <formula>"-"</formula>
    </cfRule>
    <cfRule type="cellIs" dxfId="30" priority="8" operator="equal">
      <formula>"+"</formula>
    </cfRule>
  </conditionalFormatting>
  <conditionalFormatting sqref="D35:D36 D24:D25 D28:D31">
    <cfRule type="cellIs" dxfId="29" priority="4" operator="greaterThan">
      <formula>0</formula>
    </cfRule>
  </conditionalFormatting>
  <conditionalFormatting sqref="D35:D36 D24:D25 D28:D31">
    <cfRule type="cellIs" dxfId="28" priority="3" operator="lessThan">
      <formula>0</formula>
    </cfRule>
  </conditionalFormatting>
  <conditionalFormatting sqref="E35:E36 E24:E25 E28:E31">
    <cfRule type="cellIs" dxfId="27" priority="2" operator="greaterThan">
      <formula>0</formula>
    </cfRule>
  </conditionalFormatting>
  <conditionalFormatting sqref="E35:E36 E24:E25 E28:E31">
    <cfRule type="cellIs" dxfId="26" priority="1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73" firstPageNumber="3" orientation="landscape" useFirstPageNumber="1" r:id="rId1"/>
  <headerFooter>
    <oddFooter>&amp;C3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CE7EC-DC75-4183-AAEB-FAC0594B238C}">
  <sheetPr>
    <pageSetUpPr fitToPage="1"/>
  </sheetPr>
  <dimension ref="A1:XFD70"/>
  <sheetViews>
    <sheetView topLeftCell="B31" zoomScale="70" zoomScaleNormal="70" workbookViewId="0">
      <selection activeCell="E65" sqref="E65"/>
    </sheetView>
  </sheetViews>
  <sheetFormatPr baseColWidth="10" defaultRowHeight="15" x14ac:dyDescent="0.25"/>
  <cols>
    <col min="1" max="1" width="14.28515625" customWidth="1"/>
    <col min="2" max="2" width="13.85546875" customWidth="1"/>
    <col min="3" max="3" width="12.5703125" customWidth="1"/>
    <col min="4" max="4" width="14.85546875" customWidth="1"/>
    <col min="5" max="5" width="45.140625" customWidth="1"/>
    <col min="6" max="6" width="8" customWidth="1"/>
    <col min="7" max="7" width="13.7109375" customWidth="1"/>
    <col min="8" max="8" width="17.42578125" customWidth="1"/>
    <col min="9" max="9" width="23.140625" customWidth="1"/>
    <col min="10" max="10" width="11.42578125" customWidth="1"/>
    <col min="11" max="11" width="17.42578125" customWidth="1"/>
    <col min="12" max="12" width="11.5703125" customWidth="1"/>
    <col min="13" max="13" width="27.28515625" customWidth="1"/>
    <col min="14" max="14" width="24.42578125" customWidth="1"/>
    <col min="15" max="15" width="19.140625" customWidth="1"/>
  </cols>
  <sheetData>
    <row r="1" spans="1:16384" ht="15.75" customHeight="1" thickBot="1" x14ac:dyDescent="0.3">
      <c r="A1" s="297" t="s">
        <v>266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85"/>
      <c r="P1" s="85"/>
      <c r="Q1" s="295"/>
      <c r="R1" s="295"/>
      <c r="S1" s="295"/>
      <c r="T1" s="295"/>
      <c r="U1" s="295"/>
      <c r="V1" s="295"/>
      <c r="W1" s="85"/>
      <c r="X1" s="85"/>
      <c r="Y1" s="295"/>
      <c r="Z1" s="295"/>
      <c r="AA1" s="295"/>
      <c r="AB1" s="295"/>
      <c r="AC1" s="295"/>
      <c r="AD1" s="295"/>
      <c r="AE1" s="85"/>
      <c r="AF1" s="85"/>
      <c r="AG1" s="295"/>
      <c r="AH1" s="295"/>
      <c r="AI1" s="295"/>
      <c r="AJ1" s="295"/>
      <c r="AK1" s="295"/>
      <c r="AL1" s="295"/>
      <c r="AM1" s="85"/>
      <c r="AN1" s="85"/>
      <c r="AO1" s="295"/>
      <c r="AP1" s="295"/>
      <c r="AQ1" s="295"/>
      <c r="AR1" s="295"/>
      <c r="AS1" s="295"/>
      <c r="AT1" s="295"/>
      <c r="AU1" s="85"/>
      <c r="AV1" s="85"/>
      <c r="AW1" s="295"/>
      <c r="AX1" s="295"/>
      <c r="AY1" s="295"/>
      <c r="AZ1" s="295"/>
      <c r="BA1" s="295"/>
      <c r="BB1" s="295"/>
      <c r="BC1" s="85"/>
      <c r="BD1" s="85"/>
      <c r="BE1" s="295"/>
      <c r="BF1" s="295"/>
      <c r="BG1" s="295"/>
      <c r="BH1" s="295"/>
      <c r="BI1" s="295"/>
      <c r="BJ1" s="295"/>
      <c r="BK1" s="85"/>
      <c r="BL1" s="85"/>
      <c r="BM1" s="295"/>
      <c r="BN1" s="295"/>
      <c r="BO1" s="295"/>
      <c r="BP1" s="295"/>
      <c r="BQ1" s="295"/>
      <c r="BR1" s="295"/>
      <c r="BS1" s="85"/>
      <c r="BT1" s="85"/>
      <c r="BU1" s="295"/>
      <c r="BV1" s="295"/>
      <c r="BW1" s="295"/>
      <c r="BX1" s="295"/>
      <c r="BY1" s="295"/>
      <c r="BZ1" s="295"/>
      <c r="CA1" s="85"/>
      <c r="CB1" s="85"/>
      <c r="CC1" s="295"/>
      <c r="CD1" s="295"/>
      <c r="CE1" s="295"/>
      <c r="CF1" s="295"/>
      <c r="CG1" s="295"/>
      <c r="CH1" s="295"/>
      <c r="CI1" s="85"/>
      <c r="CJ1" s="85"/>
      <c r="CK1" s="295"/>
      <c r="CL1" s="295"/>
      <c r="CM1" s="295"/>
      <c r="CN1" s="295"/>
      <c r="CO1" s="295"/>
      <c r="CP1" s="295"/>
      <c r="CQ1" s="85"/>
      <c r="CR1" s="85"/>
      <c r="CS1" s="295"/>
      <c r="CT1" s="295"/>
      <c r="CU1" s="295"/>
      <c r="CV1" s="295"/>
      <c r="CW1" s="295"/>
      <c r="CX1" s="295"/>
      <c r="CY1" s="85"/>
      <c r="CZ1" s="85"/>
      <c r="DA1" s="295"/>
      <c r="DB1" s="295"/>
      <c r="DC1" s="295"/>
      <c r="DD1" s="295"/>
      <c r="DE1" s="295"/>
      <c r="DF1" s="295"/>
      <c r="DG1" s="85"/>
      <c r="DH1" s="85"/>
      <c r="DI1" s="295"/>
      <c r="DJ1" s="295"/>
      <c r="DK1" s="295"/>
      <c r="DL1" s="295"/>
      <c r="DM1" s="295"/>
      <c r="DN1" s="295"/>
      <c r="DO1" s="85"/>
      <c r="DP1" s="85"/>
      <c r="DQ1" s="295"/>
      <c r="DR1" s="295"/>
      <c r="DS1" s="295"/>
      <c r="DT1" s="295"/>
      <c r="DU1" s="295"/>
      <c r="DV1" s="295"/>
      <c r="DW1" s="85"/>
      <c r="DX1" s="85"/>
      <c r="DY1" s="295"/>
      <c r="DZ1" s="295"/>
      <c r="EA1" s="295"/>
      <c r="EB1" s="295"/>
      <c r="EC1" s="295"/>
      <c r="ED1" s="295"/>
      <c r="EE1" s="85"/>
      <c r="EF1" s="85"/>
      <c r="EG1" s="295"/>
      <c r="EH1" s="295"/>
      <c r="EI1" s="295"/>
      <c r="EJ1" s="295"/>
      <c r="EK1" s="295"/>
      <c r="EL1" s="295"/>
      <c r="EM1" s="85"/>
      <c r="EN1" s="85"/>
      <c r="EO1" s="295"/>
      <c r="EP1" s="295"/>
      <c r="EQ1" s="295"/>
      <c r="ER1" s="295"/>
      <c r="ES1" s="295"/>
      <c r="ET1" s="295"/>
      <c r="EU1" s="85"/>
      <c r="EV1" s="85"/>
      <c r="EW1" s="295"/>
      <c r="EX1" s="295"/>
      <c r="EY1" s="295"/>
      <c r="EZ1" s="295"/>
      <c r="FA1" s="295"/>
      <c r="FB1" s="295"/>
      <c r="FC1" s="85"/>
      <c r="FD1" s="85"/>
      <c r="FE1" s="295"/>
      <c r="FF1" s="295"/>
      <c r="FG1" s="295"/>
      <c r="FH1" s="295"/>
      <c r="FI1" s="295"/>
      <c r="FJ1" s="295"/>
      <c r="FK1" s="85"/>
      <c r="FL1" s="85"/>
      <c r="FM1" s="295"/>
      <c r="FN1" s="295"/>
      <c r="FO1" s="295"/>
      <c r="FP1" s="295"/>
      <c r="FQ1" s="295"/>
      <c r="FR1" s="295"/>
      <c r="FS1" s="85"/>
      <c r="FT1" s="85"/>
      <c r="FU1" s="295"/>
      <c r="FV1" s="295"/>
      <c r="FW1" s="295"/>
      <c r="FX1" s="295"/>
      <c r="FY1" s="295"/>
      <c r="FZ1" s="295"/>
      <c r="GC1" s="297"/>
      <c r="GD1" s="297"/>
      <c r="GE1" s="297"/>
      <c r="GF1" s="297"/>
      <c r="GG1" s="297"/>
      <c r="GH1" s="297"/>
      <c r="GK1" s="297"/>
      <c r="GL1" s="297"/>
      <c r="GM1" s="297"/>
      <c r="GN1" s="297"/>
      <c r="GO1" s="297"/>
      <c r="GP1" s="297"/>
      <c r="GS1" s="297"/>
      <c r="GT1" s="297"/>
      <c r="GU1" s="297"/>
      <c r="GV1" s="297"/>
      <c r="GW1" s="297"/>
      <c r="GX1" s="297"/>
      <c r="HA1" s="297"/>
      <c r="HB1" s="297"/>
      <c r="HC1" s="297"/>
      <c r="HD1" s="297"/>
      <c r="HE1" s="297"/>
      <c r="HF1" s="297"/>
      <c r="HI1" s="297"/>
      <c r="HJ1" s="297"/>
      <c r="HK1" s="297"/>
      <c r="HL1" s="297"/>
      <c r="HM1" s="297"/>
      <c r="HN1" s="297"/>
      <c r="HQ1" s="297"/>
      <c r="HR1" s="297"/>
      <c r="HS1" s="297"/>
      <c r="HT1" s="297"/>
      <c r="HU1" s="297"/>
      <c r="HV1" s="297"/>
      <c r="HY1" s="297"/>
      <c r="HZ1" s="297"/>
      <c r="IA1" s="297"/>
      <c r="IB1" s="297"/>
      <c r="IC1" s="297"/>
      <c r="ID1" s="297"/>
      <c r="IG1" s="297"/>
      <c r="IH1" s="297"/>
      <c r="II1" s="297"/>
      <c r="IJ1" s="297"/>
      <c r="IK1" s="297"/>
      <c r="IL1" s="297"/>
      <c r="IO1" s="297"/>
      <c r="IP1" s="297"/>
      <c r="IQ1" s="297"/>
      <c r="IR1" s="297"/>
      <c r="IS1" s="297"/>
      <c r="IT1" s="297"/>
      <c r="IW1" s="297"/>
      <c r="IX1" s="297"/>
      <c r="IY1" s="297"/>
      <c r="IZ1" s="297"/>
      <c r="JA1" s="297"/>
      <c r="JB1" s="297"/>
      <c r="JE1" s="297"/>
      <c r="JF1" s="297"/>
      <c r="JG1" s="297"/>
      <c r="JH1" s="297"/>
      <c r="JI1" s="297"/>
      <c r="JJ1" s="297"/>
      <c r="JM1" s="297"/>
      <c r="JN1" s="297"/>
      <c r="JO1" s="297"/>
      <c r="JP1" s="297"/>
      <c r="JQ1" s="297"/>
      <c r="JR1" s="297"/>
      <c r="JU1" s="297"/>
      <c r="JV1" s="297"/>
      <c r="JW1" s="297"/>
      <c r="JX1" s="297"/>
      <c r="JY1" s="297"/>
      <c r="JZ1" s="297"/>
      <c r="KC1" s="297"/>
      <c r="KD1" s="297"/>
      <c r="KE1" s="297"/>
      <c r="KF1" s="297"/>
      <c r="KG1" s="297"/>
      <c r="KH1" s="297"/>
      <c r="KK1" s="297"/>
      <c r="KL1" s="297"/>
      <c r="KM1" s="297"/>
      <c r="KN1" s="297"/>
      <c r="KO1" s="297"/>
      <c r="KP1" s="297"/>
      <c r="KS1" s="297"/>
      <c r="KT1" s="297"/>
      <c r="KU1" s="297"/>
      <c r="KV1" s="297"/>
      <c r="KW1" s="297"/>
      <c r="KX1" s="297"/>
      <c r="LA1" s="297"/>
      <c r="LB1" s="297"/>
      <c r="LC1" s="297"/>
      <c r="LD1" s="297"/>
      <c r="LE1" s="297"/>
      <c r="LF1" s="297"/>
      <c r="LI1" s="297"/>
      <c r="LJ1" s="297"/>
      <c r="LK1" s="297"/>
      <c r="LL1" s="297"/>
      <c r="LM1" s="297"/>
      <c r="LN1" s="297"/>
      <c r="LQ1" s="297"/>
      <c r="LR1" s="297"/>
      <c r="LS1" s="297"/>
      <c r="LT1" s="297"/>
      <c r="LU1" s="297"/>
      <c r="LV1" s="297"/>
      <c r="LY1" s="297"/>
      <c r="LZ1" s="297"/>
      <c r="MA1" s="297"/>
      <c r="MB1" s="297"/>
      <c r="MC1" s="297"/>
      <c r="MD1" s="297"/>
      <c r="MG1" s="297"/>
      <c r="MH1" s="297"/>
      <c r="MI1" s="297"/>
      <c r="MJ1" s="297"/>
      <c r="MK1" s="297"/>
      <c r="ML1" s="297"/>
      <c r="MO1" s="297"/>
      <c r="MP1" s="297"/>
      <c r="MQ1" s="297"/>
      <c r="MR1" s="297"/>
      <c r="MS1" s="297"/>
      <c r="MT1" s="297"/>
      <c r="MW1" s="297"/>
      <c r="MX1" s="297"/>
      <c r="MY1" s="297"/>
      <c r="MZ1" s="297"/>
      <c r="NA1" s="297"/>
      <c r="NB1" s="297"/>
      <c r="NE1" s="297"/>
      <c r="NF1" s="297"/>
      <c r="NG1" s="297"/>
      <c r="NH1" s="297"/>
      <c r="NI1" s="297"/>
      <c r="NJ1" s="297"/>
      <c r="NM1" s="297"/>
      <c r="NN1" s="297"/>
      <c r="NO1" s="297"/>
      <c r="NP1" s="297"/>
      <c r="NQ1" s="297"/>
      <c r="NR1" s="297"/>
      <c r="NU1" s="297"/>
      <c r="NV1" s="297"/>
      <c r="NW1" s="297"/>
      <c r="NX1" s="297"/>
      <c r="NY1" s="297"/>
      <c r="NZ1" s="297"/>
      <c r="OC1" s="297" t="s">
        <v>261</v>
      </c>
      <c r="OD1" s="297"/>
      <c r="OE1" s="297"/>
      <c r="OF1" s="297"/>
      <c r="OG1" s="297"/>
      <c r="OH1" s="297"/>
      <c r="OK1" s="297" t="s">
        <v>261</v>
      </c>
      <c r="OL1" s="297"/>
      <c r="OM1" s="297"/>
      <c r="ON1" s="297"/>
      <c r="OO1" s="297"/>
      <c r="OP1" s="297"/>
      <c r="OS1" s="297" t="s">
        <v>261</v>
      </c>
      <c r="OT1" s="297"/>
      <c r="OU1" s="297"/>
      <c r="OV1" s="297"/>
      <c r="OW1" s="297"/>
      <c r="OX1" s="297"/>
      <c r="PA1" s="297" t="s">
        <v>261</v>
      </c>
      <c r="PB1" s="297"/>
      <c r="PC1" s="297"/>
      <c r="PD1" s="297"/>
      <c r="PE1" s="297"/>
      <c r="PF1" s="297"/>
      <c r="PI1" s="297" t="s">
        <v>261</v>
      </c>
      <c r="PJ1" s="297"/>
      <c r="PK1" s="297"/>
      <c r="PL1" s="297"/>
      <c r="PM1" s="297"/>
      <c r="PN1" s="297"/>
      <c r="PQ1" s="297" t="s">
        <v>261</v>
      </c>
      <c r="PR1" s="297"/>
      <c r="PS1" s="297"/>
      <c r="PT1" s="297"/>
      <c r="PU1" s="297"/>
      <c r="PV1" s="297"/>
      <c r="PY1" s="297" t="s">
        <v>261</v>
      </c>
      <c r="PZ1" s="297"/>
      <c r="QA1" s="297"/>
      <c r="QB1" s="297"/>
      <c r="QC1" s="297"/>
      <c r="QD1" s="297"/>
      <c r="QG1" s="297" t="s">
        <v>261</v>
      </c>
      <c r="QH1" s="297"/>
      <c r="QI1" s="297"/>
      <c r="QJ1" s="297"/>
      <c r="QK1" s="297"/>
      <c r="QL1" s="297"/>
      <c r="QO1" s="297" t="s">
        <v>261</v>
      </c>
      <c r="QP1" s="297"/>
      <c r="QQ1" s="297"/>
      <c r="QR1" s="297"/>
      <c r="QS1" s="297"/>
      <c r="QT1" s="297"/>
      <c r="QW1" s="297" t="s">
        <v>261</v>
      </c>
      <c r="QX1" s="297"/>
      <c r="QY1" s="297"/>
      <c r="QZ1" s="297"/>
      <c r="RA1" s="297"/>
      <c r="RB1" s="297"/>
      <c r="RE1" s="297" t="s">
        <v>261</v>
      </c>
      <c r="RF1" s="297"/>
      <c r="RG1" s="297"/>
      <c r="RH1" s="297"/>
      <c r="RI1" s="297"/>
      <c r="RJ1" s="297"/>
      <c r="RM1" s="297" t="s">
        <v>261</v>
      </c>
      <c r="RN1" s="297"/>
      <c r="RO1" s="297"/>
      <c r="RP1" s="297"/>
      <c r="RQ1" s="297"/>
      <c r="RR1" s="297"/>
      <c r="RU1" s="297" t="s">
        <v>261</v>
      </c>
      <c r="RV1" s="297"/>
      <c r="RW1" s="297"/>
      <c r="RX1" s="297"/>
      <c r="RY1" s="297"/>
      <c r="RZ1" s="297"/>
      <c r="SC1" s="297" t="s">
        <v>261</v>
      </c>
      <c r="SD1" s="297"/>
      <c r="SE1" s="297"/>
      <c r="SF1" s="297"/>
      <c r="SG1" s="297"/>
      <c r="SH1" s="297"/>
      <c r="SK1" s="297" t="s">
        <v>261</v>
      </c>
      <c r="SL1" s="297"/>
      <c r="SM1" s="297"/>
      <c r="SN1" s="297"/>
      <c r="SO1" s="297"/>
      <c r="SP1" s="297"/>
      <c r="SS1" s="297" t="s">
        <v>261</v>
      </c>
      <c r="ST1" s="297"/>
      <c r="SU1" s="297"/>
      <c r="SV1" s="297"/>
      <c r="SW1" s="297"/>
      <c r="SX1" s="297"/>
      <c r="TA1" s="297" t="s">
        <v>261</v>
      </c>
      <c r="TB1" s="297"/>
      <c r="TC1" s="297"/>
      <c r="TD1" s="297"/>
      <c r="TE1" s="297"/>
      <c r="TF1" s="297"/>
      <c r="TI1" s="297" t="s">
        <v>261</v>
      </c>
      <c r="TJ1" s="297"/>
      <c r="TK1" s="297"/>
      <c r="TL1" s="297"/>
      <c r="TM1" s="297"/>
      <c r="TN1" s="297"/>
      <c r="TQ1" s="297" t="s">
        <v>261</v>
      </c>
      <c r="TR1" s="297"/>
      <c r="TS1" s="297"/>
      <c r="TT1" s="297"/>
      <c r="TU1" s="297"/>
      <c r="TV1" s="297"/>
      <c r="TY1" s="297" t="s">
        <v>261</v>
      </c>
      <c r="TZ1" s="297"/>
      <c r="UA1" s="297"/>
      <c r="UB1" s="297"/>
      <c r="UC1" s="297"/>
      <c r="UD1" s="297"/>
      <c r="UG1" s="297" t="s">
        <v>261</v>
      </c>
      <c r="UH1" s="297"/>
      <c r="UI1" s="297"/>
      <c r="UJ1" s="297"/>
      <c r="UK1" s="297"/>
      <c r="UL1" s="297"/>
      <c r="UO1" s="297" t="s">
        <v>261</v>
      </c>
      <c r="UP1" s="297"/>
      <c r="UQ1" s="297"/>
      <c r="UR1" s="297"/>
      <c r="US1" s="297"/>
      <c r="UT1" s="297"/>
      <c r="UW1" s="297" t="s">
        <v>261</v>
      </c>
      <c r="UX1" s="297"/>
      <c r="UY1" s="297"/>
      <c r="UZ1" s="297"/>
      <c r="VA1" s="297"/>
      <c r="VB1" s="297"/>
      <c r="VE1" s="297" t="s">
        <v>261</v>
      </c>
      <c r="VF1" s="297"/>
      <c r="VG1" s="297"/>
      <c r="VH1" s="297"/>
      <c r="VI1" s="297"/>
      <c r="VJ1" s="297"/>
      <c r="VM1" s="297" t="s">
        <v>261</v>
      </c>
      <c r="VN1" s="297"/>
      <c r="VO1" s="297"/>
      <c r="VP1" s="297"/>
      <c r="VQ1" s="297"/>
      <c r="VR1" s="297"/>
      <c r="VU1" s="297" t="s">
        <v>261</v>
      </c>
      <c r="VV1" s="297"/>
      <c r="VW1" s="297"/>
      <c r="VX1" s="297"/>
      <c r="VY1" s="297"/>
      <c r="VZ1" s="297"/>
      <c r="WC1" s="297" t="s">
        <v>261</v>
      </c>
      <c r="WD1" s="297"/>
      <c r="WE1" s="297"/>
      <c r="WF1" s="297"/>
      <c r="WG1" s="297"/>
      <c r="WH1" s="297"/>
      <c r="WK1" s="297" t="s">
        <v>261</v>
      </c>
      <c r="WL1" s="297"/>
      <c r="WM1" s="297"/>
      <c r="WN1" s="297"/>
      <c r="WO1" s="297"/>
      <c r="WP1" s="297"/>
      <c r="WS1" s="297" t="s">
        <v>261</v>
      </c>
      <c r="WT1" s="297"/>
      <c r="WU1" s="297"/>
      <c r="WV1" s="297"/>
      <c r="WW1" s="297"/>
      <c r="WX1" s="297"/>
      <c r="XA1" s="297" t="s">
        <v>261</v>
      </c>
      <c r="XB1" s="297"/>
      <c r="XC1" s="297"/>
      <c r="XD1" s="297"/>
      <c r="XE1" s="297"/>
      <c r="XF1" s="297"/>
      <c r="XI1" s="297" t="s">
        <v>261</v>
      </c>
      <c r="XJ1" s="297"/>
      <c r="XK1" s="297"/>
      <c r="XL1" s="297"/>
      <c r="XM1" s="297"/>
      <c r="XN1" s="297"/>
      <c r="XQ1" s="297" t="s">
        <v>261</v>
      </c>
      <c r="XR1" s="297"/>
      <c r="XS1" s="297"/>
      <c r="XT1" s="297"/>
      <c r="XU1" s="297"/>
      <c r="XV1" s="297"/>
      <c r="XY1" s="297" t="s">
        <v>261</v>
      </c>
      <c r="XZ1" s="297"/>
      <c r="YA1" s="297"/>
      <c r="YB1" s="297"/>
      <c r="YC1" s="297"/>
      <c r="YD1" s="297"/>
      <c r="YG1" s="297" t="s">
        <v>261</v>
      </c>
      <c r="YH1" s="297"/>
      <c r="YI1" s="297"/>
      <c r="YJ1" s="297"/>
      <c r="YK1" s="297"/>
      <c r="YL1" s="297"/>
      <c r="YO1" s="297" t="s">
        <v>261</v>
      </c>
      <c r="YP1" s="297"/>
      <c r="YQ1" s="297"/>
      <c r="YR1" s="297"/>
      <c r="YS1" s="297"/>
      <c r="YT1" s="297"/>
      <c r="YW1" s="297" t="s">
        <v>261</v>
      </c>
      <c r="YX1" s="297"/>
      <c r="YY1" s="297"/>
      <c r="YZ1" s="297"/>
      <c r="ZA1" s="297"/>
      <c r="ZB1" s="297"/>
      <c r="ZE1" s="297" t="s">
        <v>261</v>
      </c>
      <c r="ZF1" s="297"/>
      <c r="ZG1" s="297"/>
      <c r="ZH1" s="297"/>
      <c r="ZI1" s="297"/>
      <c r="ZJ1" s="297"/>
      <c r="ZM1" s="297" t="s">
        <v>261</v>
      </c>
      <c r="ZN1" s="297"/>
      <c r="ZO1" s="297"/>
      <c r="ZP1" s="297"/>
      <c r="ZQ1" s="297"/>
      <c r="ZR1" s="297"/>
      <c r="ZU1" s="297" t="s">
        <v>261</v>
      </c>
      <c r="ZV1" s="297"/>
      <c r="ZW1" s="297"/>
      <c r="ZX1" s="297"/>
      <c r="ZY1" s="297"/>
      <c r="ZZ1" s="297"/>
      <c r="AAC1" s="297" t="s">
        <v>261</v>
      </c>
      <c r="AAD1" s="297"/>
      <c r="AAE1" s="297"/>
      <c r="AAF1" s="297"/>
      <c r="AAG1" s="297"/>
      <c r="AAH1" s="297"/>
      <c r="AAK1" s="297" t="s">
        <v>261</v>
      </c>
      <c r="AAL1" s="297"/>
      <c r="AAM1" s="297"/>
      <c r="AAN1" s="297"/>
      <c r="AAO1" s="297"/>
      <c r="AAP1" s="297"/>
      <c r="AAS1" s="297" t="s">
        <v>261</v>
      </c>
      <c r="AAT1" s="297"/>
      <c r="AAU1" s="297"/>
      <c r="AAV1" s="297"/>
      <c r="AAW1" s="297"/>
      <c r="AAX1" s="297"/>
      <c r="ABA1" s="297" t="s">
        <v>261</v>
      </c>
      <c r="ABB1" s="297"/>
      <c r="ABC1" s="297"/>
      <c r="ABD1" s="297"/>
      <c r="ABE1" s="297"/>
      <c r="ABF1" s="297"/>
      <c r="ABI1" s="297" t="s">
        <v>261</v>
      </c>
      <c r="ABJ1" s="297"/>
      <c r="ABK1" s="297"/>
      <c r="ABL1" s="297"/>
      <c r="ABM1" s="297"/>
      <c r="ABN1" s="297"/>
      <c r="ABQ1" s="297" t="s">
        <v>261</v>
      </c>
      <c r="ABR1" s="297"/>
      <c r="ABS1" s="297"/>
      <c r="ABT1" s="297"/>
      <c r="ABU1" s="297"/>
      <c r="ABV1" s="297"/>
      <c r="ABY1" s="297" t="s">
        <v>261</v>
      </c>
      <c r="ABZ1" s="297"/>
      <c r="ACA1" s="297"/>
      <c r="ACB1" s="297"/>
      <c r="ACC1" s="297"/>
      <c r="ACD1" s="297"/>
      <c r="ACG1" s="297" t="s">
        <v>261</v>
      </c>
      <c r="ACH1" s="297"/>
      <c r="ACI1" s="297"/>
      <c r="ACJ1" s="297"/>
      <c r="ACK1" s="297"/>
      <c r="ACL1" s="297"/>
      <c r="ACO1" s="297" t="s">
        <v>261</v>
      </c>
      <c r="ACP1" s="297"/>
      <c r="ACQ1" s="297"/>
      <c r="ACR1" s="297"/>
      <c r="ACS1" s="297"/>
      <c r="ACT1" s="297"/>
      <c r="ACW1" s="297" t="s">
        <v>261</v>
      </c>
      <c r="ACX1" s="297"/>
      <c r="ACY1" s="297"/>
      <c r="ACZ1" s="297"/>
      <c r="ADA1" s="297"/>
      <c r="ADB1" s="297"/>
      <c r="ADE1" s="297" t="s">
        <v>261</v>
      </c>
      <c r="ADF1" s="297"/>
      <c r="ADG1" s="297"/>
      <c r="ADH1" s="297"/>
      <c r="ADI1" s="297"/>
      <c r="ADJ1" s="297"/>
      <c r="ADM1" s="297" t="s">
        <v>261</v>
      </c>
      <c r="ADN1" s="297"/>
      <c r="ADO1" s="297"/>
      <c r="ADP1" s="297"/>
      <c r="ADQ1" s="297"/>
      <c r="ADR1" s="297"/>
      <c r="ADU1" s="297" t="s">
        <v>261</v>
      </c>
      <c r="ADV1" s="297"/>
      <c r="ADW1" s="297"/>
      <c r="ADX1" s="297"/>
      <c r="ADY1" s="297"/>
      <c r="ADZ1" s="297"/>
      <c r="AEC1" s="297" t="s">
        <v>261</v>
      </c>
      <c r="AED1" s="297"/>
      <c r="AEE1" s="297"/>
      <c r="AEF1" s="297"/>
      <c r="AEG1" s="297"/>
      <c r="AEH1" s="297"/>
      <c r="AEK1" s="297" t="s">
        <v>261</v>
      </c>
      <c r="AEL1" s="297"/>
      <c r="AEM1" s="297"/>
      <c r="AEN1" s="297"/>
      <c r="AEO1" s="297"/>
      <c r="AEP1" s="297"/>
      <c r="AES1" s="297" t="s">
        <v>261</v>
      </c>
      <c r="AET1" s="297"/>
      <c r="AEU1" s="297"/>
      <c r="AEV1" s="297"/>
      <c r="AEW1" s="297"/>
      <c r="AEX1" s="297"/>
      <c r="AFA1" s="297" t="s">
        <v>261</v>
      </c>
      <c r="AFB1" s="297"/>
      <c r="AFC1" s="297"/>
      <c r="AFD1" s="297"/>
      <c r="AFE1" s="297"/>
      <c r="AFF1" s="297"/>
      <c r="AFI1" s="297" t="s">
        <v>261</v>
      </c>
      <c r="AFJ1" s="297"/>
      <c r="AFK1" s="297"/>
      <c r="AFL1" s="297"/>
      <c r="AFM1" s="297"/>
      <c r="AFN1" s="297"/>
      <c r="AFQ1" s="297" t="s">
        <v>261</v>
      </c>
      <c r="AFR1" s="297"/>
      <c r="AFS1" s="297"/>
      <c r="AFT1" s="297"/>
      <c r="AFU1" s="297"/>
      <c r="AFV1" s="297"/>
      <c r="AFY1" s="297" t="s">
        <v>261</v>
      </c>
      <c r="AFZ1" s="297"/>
      <c r="AGA1" s="297"/>
      <c r="AGB1" s="297"/>
      <c r="AGC1" s="297"/>
      <c r="AGD1" s="297"/>
      <c r="AGG1" s="297" t="s">
        <v>261</v>
      </c>
      <c r="AGH1" s="297"/>
      <c r="AGI1" s="297"/>
      <c r="AGJ1" s="297"/>
      <c r="AGK1" s="297"/>
      <c r="AGL1" s="297"/>
      <c r="AGO1" s="297" t="s">
        <v>261</v>
      </c>
      <c r="AGP1" s="297"/>
      <c r="AGQ1" s="297"/>
      <c r="AGR1" s="297"/>
      <c r="AGS1" s="297"/>
      <c r="AGT1" s="297"/>
      <c r="AGW1" s="297" t="s">
        <v>261</v>
      </c>
      <c r="AGX1" s="297"/>
      <c r="AGY1" s="297"/>
      <c r="AGZ1" s="297"/>
      <c r="AHA1" s="297"/>
      <c r="AHB1" s="297"/>
      <c r="AHE1" s="297" t="s">
        <v>261</v>
      </c>
      <c r="AHF1" s="297"/>
      <c r="AHG1" s="297"/>
      <c r="AHH1" s="297"/>
      <c r="AHI1" s="297"/>
      <c r="AHJ1" s="297"/>
      <c r="AHM1" s="297" t="s">
        <v>261</v>
      </c>
      <c r="AHN1" s="297"/>
      <c r="AHO1" s="297"/>
      <c r="AHP1" s="297"/>
      <c r="AHQ1" s="297"/>
      <c r="AHR1" s="297"/>
      <c r="AHU1" s="297" t="s">
        <v>261</v>
      </c>
      <c r="AHV1" s="297"/>
      <c r="AHW1" s="297"/>
      <c r="AHX1" s="297"/>
      <c r="AHY1" s="297"/>
      <c r="AHZ1" s="297"/>
      <c r="AIC1" s="297" t="s">
        <v>261</v>
      </c>
      <c r="AID1" s="297"/>
      <c r="AIE1" s="297"/>
      <c r="AIF1" s="297"/>
      <c r="AIG1" s="297"/>
      <c r="AIH1" s="297"/>
      <c r="AIK1" s="297" t="s">
        <v>261</v>
      </c>
      <c r="AIL1" s="297"/>
      <c r="AIM1" s="297"/>
      <c r="AIN1" s="297"/>
      <c r="AIO1" s="297"/>
      <c r="AIP1" s="297"/>
      <c r="AIS1" s="297" t="s">
        <v>261</v>
      </c>
      <c r="AIT1" s="297"/>
      <c r="AIU1" s="297"/>
      <c r="AIV1" s="297"/>
      <c r="AIW1" s="297"/>
      <c r="AIX1" s="297"/>
      <c r="AJA1" s="297" t="s">
        <v>261</v>
      </c>
      <c r="AJB1" s="297"/>
      <c r="AJC1" s="297"/>
      <c r="AJD1" s="297"/>
      <c r="AJE1" s="297"/>
      <c r="AJF1" s="297"/>
      <c r="AJI1" s="297" t="s">
        <v>261</v>
      </c>
      <c r="AJJ1" s="297"/>
      <c r="AJK1" s="297"/>
      <c r="AJL1" s="297"/>
      <c r="AJM1" s="297"/>
      <c r="AJN1" s="297"/>
      <c r="AJQ1" s="297" t="s">
        <v>261</v>
      </c>
      <c r="AJR1" s="297"/>
      <c r="AJS1" s="297"/>
      <c r="AJT1" s="297"/>
      <c r="AJU1" s="297"/>
      <c r="AJV1" s="297"/>
      <c r="AJY1" s="297" t="s">
        <v>261</v>
      </c>
      <c r="AJZ1" s="297"/>
      <c r="AKA1" s="297"/>
      <c r="AKB1" s="297"/>
      <c r="AKC1" s="297"/>
      <c r="AKD1" s="297"/>
      <c r="AKG1" s="297" t="s">
        <v>261</v>
      </c>
      <c r="AKH1" s="297"/>
      <c r="AKI1" s="297"/>
      <c r="AKJ1" s="297"/>
      <c r="AKK1" s="297"/>
      <c r="AKL1" s="297"/>
      <c r="AKO1" s="297" t="s">
        <v>261</v>
      </c>
      <c r="AKP1" s="297"/>
      <c r="AKQ1" s="297"/>
      <c r="AKR1" s="297"/>
      <c r="AKS1" s="297"/>
      <c r="AKT1" s="297"/>
      <c r="AKW1" s="297" t="s">
        <v>261</v>
      </c>
      <c r="AKX1" s="297"/>
      <c r="AKY1" s="297"/>
      <c r="AKZ1" s="297"/>
      <c r="ALA1" s="297"/>
      <c r="ALB1" s="297"/>
      <c r="ALE1" s="297" t="s">
        <v>261</v>
      </c>
      <c r="ALF1" s="297"/>
      <c r="ALG1" s="297"/>
      <c r="ALH1" s="297"/>
      <c r="ALI1" s="297"/>
      <c r="ALJ1" s="297"/>
      <c r="ALM1" s="297" t="s">
        <v>261</v>
      </c>
      <c r="ALN1" s="297"/>
      <c r="ALO1" s="297"/>
      <c r="ALP1" s="297"/>
      <c r="ALQ1" s="297"/>
      <c r="ALR1" s="297"/>
      <c r="ALU1" s="297" t="s">
        <v>261</v>
      </c>
      <c r="ALV1" s="297"/>
      <c r="ALW1" s="297"/>
      <c r="ALX1" s="297"/>
      <c r="ALY1" s="297"/>
      <c r="ALZ1" s="297"/>
      <c r="AMC1" s="297" t="s">
        <v>261</v>
      </c>
      <c r="AMD1" s="297"/>
      <c r="AME1" s="297"/>
      <c r="AMF1" s="297"/>
      <c r="AMG1" s="297"/>
      <c r="AMH1" s="297"/>
      <c r="AMK1" s="297" t="s">
        <v>261</v>
      </c>
      <c r="AML1" s="297"/>
      <c r="AMM1" s="297"/>
      <c r="AMN1" s="297"/>
      <c r="AMO1" s="297"/>
      <c r="AMP1" s="297"/>
      <c r="AMS1" s="297" t="s">
        <v>261</v>
      </c>
      <c r="AMT1" s="297"/>
      <c r="AMU1" s="297"/>
      <c r="AMV1" s="297"/>
      <c r="AMW1" s="297"/>
      <c r="AMX1" s="297"/>
      <c r="ANA1" s="297" t="s">
        <v>261</v>
      </c>
      <c r="ANB1" s="297"/>
      <c r="ANC1" s="297"/>
      <c r="AND1" s="297"/>
      <c r="ANE1" s="297"/>
      <c r="ANF1" s="297"/>
      <c r="ANI1" s="297" t="s">
        <v>261</v>
      </c>
      <c r="ANJ1" s="297"/>
      <c r="ANK1" s="297"/>
      <c r="ANL1" s="297"/>
      <c r="ANM1" s="297"/>
      <c r="ANN1" s="297"/>
      <c r="ANQ1" s="297" t="s">
        <v>261</v>
      </c>
      <c r="ANR1" s="297"/>
      <c r="ANS1" s="297"/>
      <c r="ANT1" s="297"/>
      <c r="ANU1" s="297"/>
      <c r="ANV1" s="297"/>
      <c r="ANY1" s="297" t="s">
        <v>261</v>
      </c>
      <c r="ANZ1" s="297"/>
      <c r="AOA1" s="297"/>
      <c r="AOB1" s="297"/>
      <c r="AOC1" s="297"/>
      <c r="AOD1" s="297"/>
      <c r="AOG1" s="297" t="s">
        <v>261</v>
      </c>
      <c r="AOH1" s="297"/>
      <c r="AOI1" s="297"/>
      <c r="AOJ1" s="297"/>
      <c r="AOK1" s="297"/>
      <c r="AOL1" s="297"/>
      <c r="AOO1" s="297" t="s">
        <v>261</v>
      </c>
      <c r="AOP1" s="297"/>
      <c r="AOQ1" s="297"/>
      <c r="AOR1" s="297"/>
      <c r="AOS1" s="297"/>
      <c r="AOT1" s="297"/>
      <c r="AOW1" s="297" t="s">
        <v>261</v>
      </c>
      <c r="AOX1" s="297"/>
      <c r="AOY1" s="297"/>
      <c r="AOZ1" s="297"/>
      <c r="APA1" s="297"/>
      <c r="APB1" s="297"/>
      <c r="APE1" s="297" t="s">
        <v>261</v>
      </c>
      <c r="APF1" s="297"/>
      <c r="APG1" s="297"/>
      <c r="APH1" s="297"/>
      <c r="API1" s="297"/>
      <c r="APJ1" s="297"/>
      <c r="APM1" s="297" t="s">
        <v>261</v>
      </c>
      <c r="APN1" s="297"/>
      <c r="APO1" s="297"/>
      <c r="APP1" s="297"/>
      <c r="APQ1" s="297"/>
      <c r="APR1" s="297"/>
      <c r="APU1" s="297" t="s">
        <v>261</v>
      </c>
      <c r="APV1" s="297"/>
      <c r="APW1" s="297"/>
      <c r="APX1" s="297"/>
      <c r="APY1" s="297"/>
      <c r="APZ1" s="297"/>
      <c r="AQC1" s="297" t="s">
        <v>261</v>
      </c>
      <c r="AQD1" s="297"/>
      <c r="AQE1" s="297"/>
      <c r="AQF1" s="297"/>
      <c r="AQG1" s="297"/>
      <c r="AQH1" s="297"/>
      <c r="AQK1" s="297" t="s">
        <v>261</v>
      </c>
      <c r="AQL1" s="297"/>
      <c r="AQM1" s="297"/>
      <c r="AQN1" s="297"/>
      <c r="AQO1" s="297"/>
      <c r="AQP1" s="297"/>
      <c r="AQS1" s="297" t="s">
        <v>261</v>
      </c>
      <c r="AQT1" s="297"/>
      <c r="AQU1" s="297"/>
      <c r="AQV1" s="297"/>
      <c r="AQW1" s="297"/>
      <c r="AQX1" s="297"/>
      <c r="ARA1" s="297" t="s">
        <v>261</v>
      </c>
      <c r="ARB1" s="297"/>
      <c r="ARC1" s="297"/>
      <c r="ARD1" s="297"/>
      <c r="ARE1" s="297"/>
      <c r="ARF1" s="297"/>
      <c r="ARI1" s="297" t="s">
        <v>261</v>
      </c>
      <c r="ARJ1" s="297"/>
      <c r="ARK1" s="297"/>
      <c r="ARL1" s="297"/>
      <c r="ARM1" s="297"/>
      <c r="ARN1" s="297"/>
      <c r="ARQ1" s="297" t="s">
        <v>261</v>
      </c>
      <c r="ARR1" s="297"/>
      <c r="ARS1" s="297"/>
      <c r="ART1" s="297"/>
      <c r="ARU1" s="297"/>
      <c r="ARV1" s="297"/>
      <c r="ARY1" s="297" t="s">
        <v>261</v>
      </c>
      <c r="ARZ1" s="297"/>
      <c r="ASA1" s="297"/>
      <c r="ASB1" s="297"/>
      <c r="ASC1" s="297"/>
      <c r="ASD1" s="297"/>
      <c r="ASG1" s="297" t="s">
        <v>261</v>
      </c>
      <c r="ASH1" s="297"/>
      <c r="ASI1" s="297"/>
      <c r="ASJ1" s="297"/>
      <c r="ASK1" s="297"/>
      <c r="ASL1" s="297"/>
      <c r="ASO1" s="297" t="s">
        <v>261</v>
      </c>
      <c r="ASP1" s="297"/>
      <c r="ASQ1" s="297"/>
      <c r="ASR1" s="297"/>
      <c r="ASS1" s="297"/>
      <c r="AST1" s="297"/>
      <c r="ASW1" s="297" t="s">
        <v>261</v>
      </c>
      <c r="ASX1" s="297"/>
      <c r="ASY1" s="297"/>
      <c r="ASZ1" s="297"/>
      <c r="ATA1" s="297"/>
      <c r="ATB1" s="297"/>
      <c r="ATE1" s="297" t="s">
        <v>261</v>
      </c>
      <c r="ATF1" s="297"/>
      <c r="ATG1" s="297"/>
      <c r="ATH1" s="297"/>
      <c r="ATI1" s="297"/>
      <c r="ATJ1" s="297"/>
      <c r="ATM1" s="297" t="s">
        <v>261</v>
      </c>
      <c r="ATN1" s="297"/>
      <c r="ATO1" s="297"/>
      <c r="ATP1" s="297"/>
      <c r="ATQ1" s="297"/>
      <c r="ATR1" s="297"/>
      <c r="ATU1" s="297" t="s">
        <v>261</v>
      </c>
      <c r="ATV1" s="297"/>
      <c r="ATW1" s="297"/>
      <c r="ATX1" s="297"/>
      <c r="ATY1" s="297"/>
      <c r="ATZ1" s="297"/>
      <c r="AUC1" s="297" t="s">
        <v>261</v>
      </c>
      <c r="AUD1" s="297"/>
      <c r="AUE1" s="297"/>
      <c r="AUF1" s="297"/>
      <c r="AUG1" s="297"/>
      <c r="AUH1" s="297"/>
      <c r="AUK1" s="297" t="s">
        <v>261</v>
      </c>
      <c r="AUL1" s="297"/>
      <c r="AUM1" s="297"/>
      <c r="AUN1" s="297"/>
      <c r="AUO1" s="297"/>
      <c r="AUP1" s="297"/>
      <c r="AUS1" s="297" t="s">
        <v>261</v>
      </c>
      <c r="AUT1" s="297"/>
      <c r="AUU1" s="297"/>
      <c r="AUV1" s="297"/>
      <c r="AUW1" s="297"/>
      <c r="AUX1" s="297"/>
      <c r="AVA1" s="297" t="s">
        <v>261</v>
      </c>
      <c r="AVB1" s="297"/>
      <c r="AVC1" s="297"/>
      <c r="AVD1" s="297"/>
      <c r="AVE1" s="297"/>
      <c r="AVF1" s="297"/>
      <c r="AVI1" s="297" t="s">
        <v>261</v>
      </c>
      <c r="AVJ1" s="297"/>
      <c r="AVK1" s="297"/>
      <c r="AVL1" s="297"/>
      <c r="AVM1" s="297"/>
      <c r="AVN1" s="297"/>
      <c r="AVQ1" s="297" t="s">
        <v>261</v>
      </c>
      <c r="AVR1" s="297"/>
      <c r="AVS1" s="297"/>
      <c r="AVT1" s="297"/>
      <c r="AVU1" s="297"/>
      <c r="AVV1" s="297"/>
      <c r="AVY1" s="297" t="s">
        <v>261</v>
      </c>
      <c r="AVZ1" s="297"/>
      <c r="AWA1" s="297"/>
      <c r="AWB1" s="297"/>
      <c r="AWC1" s="297"/>
      <c r="AWD1" s="297"/>
      <c r="AWG1" s="297" t="s">
        <v>261</v>
      </c>
      <c r="AWH1" s="297"/>
      <c r="AWI1" s="297"/>
      <c r="AWJ1" s="297"/>
      <c r="AWK1" s="297"/>
      <c r="AWL1" s="297"/>
      <c r="AWO1" s="297" t="s">
        <v>261</v>
      </c>
      <c r="AWP1" s="297"/>
      <c r="AWQ1" s="297"/>
      <c r="AWR1" s="297"/>
      <c r="AWS1" s="297"/>
      <c r="AWT1" s="297"/>
      <c r="AWW1" s="297" t="s">
        <v>261</v>
      </c>
      <c r="AWX1" s="297"/>
      <c r="AWY1" s="297"/>
      <c r="AWZ1" s="297"/>
      <c r="AXA1" s="297"/>
      <c r="AXB1" s="297"/>
      <c r="AXE1" s="297" t="s">
        <v>261</v>
      </c>
      <c r="AXF1" s="297"/>
      <c r="AXG1" s="297"/>
      <c r="AXH1" s="297"/>
      <c r="AXI1" s="297"/>
      <c r="AXJ1" s="297"/>
      <c r="AXM1" s="297" t="s">
        <v>261</v>
      </c>
      <c r="AXN1" s="297"/>
      <c r="AXO1" s="297"/>
      <c r="AXP1" s="297"/>
      <c r="AXQ1" s="297"/>
      <c r="AXR1" s="297"/>
      <c r="AXU1" s="297" t="s">
        <v>261</v>
      </c>
      <c r="AXV1" s="297"/>
      <c r="AXW1" s="297"/>
      <c r="AXX1" s="297"/>
      <c r="AXY1" s="297"/>
      <c r="AXZ1" s="297"/>
      <c r="AYC1" s="297" t="s">
        <v>261</v>
      </c>
      <c r="AYD1" s="297"/>
      <c r="AYE1" s="297"/>
      <c r="AYF1" s="297"/>
      <c r="AYG1" s="297"/>
      <c r="AYH1" s="297"/>
      <c r="AYK1" s="297" t="s">
        <v>261</v>
      </c>
      <c r="AYL1" s="297"/>
      <c r="AYM1" s="297"/>
      <c r="AYN1" s="297"/>
      <c r="AYO1" s="297"/>
      <c r="AYP1" s="297"/>
      <c r="AYS1" s="297" t="s">
        <v>261</v>
      </c>
      <c r="AYT1" s="297"/>
      <c r="AYU1" s="297"/>
      <c r="AYV1" s="297"/>
      <c r="AYW1" s="297"/>
      <c r="AYX1" s="297"/>
      <c r="AZA1" s="297" t="s">
        <v>261</v>
      </c>
      <c r="AZB1" s="297"/>
      <c r="AZC1" s="297"/>
      <c r="AZD1" s="297"/>
      <c r="AZE1" s="297"/>
      <c r="AZF1" s="297"/>
      <c r="AZI1" s="297" t="s">
        <v>261</v>
      </c>
      <c r="AZJ1" s="297"/>
      <c r="AZK1" s="297"/>
      <c r="AZL1" s="297"/>
      <c r="AZM1" s="297"/>
      <c r="AZN1" s="297"/>
      <c r="AZQ1" s="297" t="s">
        <v>261</v>
      </c>
      <c r="AZR1" s="297"/>
      <c r="AZS1" s="297"/>
      <c r="AZT1" s="297"/>
      <c r="AZU1" s="297"/>
      <c r="AZV1" s="297"/>
      <c r="AZY1" s="297" t="s">
        <v>261</v>
      </c>
      <c r="AZZ1" s="297"/>
      <c r="BAA1" s="297"/>
      <c r="BAB1" s="297"/>
      <c r="BAC1" s="297"/>
      <c r="BAD1" s="297"/>
      <c r="BAG1" s="297" t="s">
        <v>261</v>
      </c>
      <c r="BAH1" s="297"/>
      <c r="BAI1" s="297"/>
      <c r="BAJ1" s="297"/>
      <c r="BAK1" s="297"/>
      <c r="BAL1" s="297"/>
      <c r="BAO1" s="297" t="s">
        <v>261</v>
      </c>
      <c r="BAP1" s="297"/>
      <c r="BAQ1" s="297"/>
      <c r="BAR1" s="297"/>
      <c r="BAS1" s="297"/>
      <c r="BAT1" s="297"/>
      <c r="BAW1" s="297" t="s">
        <v>261</v>
      </c>
      <c r="BAX1" s="297"/>
      <c r="BAY1" s="297"/>
      <c r="BAZ1" s="297"/>
      <c r="BBA1" s="297"/>
      <c r="BBB1" s="297"/>
      <c r="BBE1" s="297" t="s">
        <v>261</v>
      </c>
      <c r="BBF1" s="297"/>
      <c r="BBG1" s="297"/>
      <c r="BBH1" s="297"/>
      <c r="BBI1" s="297"/>
      <c r="BBJ1" s="297"/>
      <c r="BBM1" s="297" t="s">
        <v>261</v>
      </c>
      <c r="BBN1" s="297"/>
      <c r="BBO1" s="297"/>
      <c r="BBP1" s="297"/>
      <c r="BBQ1" s="297"/>
      <c r="BBR1" s="297"/>
      <c r="BBU1" s="297" t="s">
        <v>261</v>
      </c>
      <c r="BBV1" s="297"/>
      <c r="BBW1" s="297"/>
      <c r="BBX1" s="297"/>
      <c r="BBY1" s="297"/>
      <c r="BBZ1" s="297"/>
      <c r="BCC1" s="297" t="s">
        <v>261</v>
      </c>
      <c r="BCD1" s="297"/>
      <c r="BCE1" s="297"/>
      <c r="BCF1" s="297"/>
      <c r="BCG1" s="297"/>
      <c r="BCH1" s="297"/>
      <c r="BCK1" s="297" t="s">
        <v>261</v>
      </c>
      <c r="BCL1" s="297"/>
      <c r="BCM1" s="297"/>
      <c r="BCN1" s="297"/>
      <c r="BCO1" s="297"/>
      <c r="BCP1" s="297"/>
      <c r="BCS1" s="297" t="s">
        <v>261</v>
      </c>
      <c r="BCT1" s="297"/>
      <c r="BCU1" s="297"/>
      <c r="BCV1" s="297"/>
      <c r="BCW1" s="297"/>
      <c r="BCX1" s="297"/>
      <c r="BDA1" s="297" t="s">
        <v>261</v>
      </c>
      <c r="BDB1" s="297"/>
      <c r="BDC1" s="297"/>
      <c r="BDD1" s="297"/>
      <c r="BDE1" s="297"/>
      <c r="BDF1" s="297"/>
      <c r="BDI1" s="297" t="s">
        <v>261</v>
      </c>
      <c r="BDJ1" s="297"/>
      <c r="BDK1" s="297"/>
      <c r="BDL1" s="297"/>
      <c r="BDM1" s="297"/>
      <c r="BDN1" s="297"/>
      <c r="BDQ1" s="297" t="s">
        <v>261</v>
      </c>
      <c r="BDR1" s="297"/>
      <c r="BDS1" s="297"/>
      <c r="BDT1" s="297"/>
      <c r="BDU1" s="297"/>
      <c r="BDV1" s="297"/>
      <c r="BDY1" s="297" t="s">
        <v>261</v>
      </c>
      <c r="BDZ1" s="297"/>
      <c r="BEA1" s="297"/>
      <c r="BEB1" s="297"/>
      <c r="BEC1" s="297"/>
      <c r="BED1" s="297"/>
      <c r="BEG1" s="297" t="s">
        <v>261</v>
      </c>
      <c r="BEH1" s="297"/>
      <c r="BEI1" s="297"/>
      <c r="BEJ1" s="297"/>
      <c r="BEK1" s="297"/>
      <c r="BEL1" s="297"/>
      <c r="BEO1" s="297" t="s">
        <v>261</v>
      </c>
      <c r="BEP1" s="297"/>
      <c r="BEQ1" s="297"/>
      <c r="BER1" s="297"/>
      <c r="BES1" s="297"/>
      <c r="BET1" s="297"/>
      <c r="BEW1" s="297" t="s">
        <v>261</v>
      </c>
      <c r="BEX1" s="297"/>
      <c r="BEY1" s="297"/>
      <c r="BEZ1" s="297"/>
      <c r="BFA1" s="297"/>
      <c r="BFB1" s="297"/>
      <c r="BFE1" s="297" t="s">
        <v>261</v>
      </c>
      <c r="BFF1" s="297"/>
      <c r="BFG1" s="297"/>
      <c r="BFH1" s="297"/>
      <c r="BFI1" s="297"/>
      <c r="BFJ1" s="297"/>
      <c r="BFM1" s="297" t="s">
        <v>261</v>
      </c>
      <c r="BFN1" s="297"/>
      <c r="BFO1" s="297"/>
      <c r="BFP1" s="297"/>
      <c r="BFQ1" s="297"/>
      <c r="BFR1" s="297"/>
      <c r="BFU1" s="297" t="s">
        <v>261</v>
      </c>
      <c r="BFV1" s="297"/>
      <c r="BFW1" s="297"/>
      <c r="BFX1" s="297"/>
      <c r="BFY1" s="297"/>
      <c r="BFZ1" s="297"/>
      <c r="BGC1" s="297" t="s">
        <v>261</v>
      </c>
      <c r="BGD1" s="297"/>
      <c r="BGE1" s="297"/>
      <c r="BGF1" s="297"/>
      <c r="BGG1" s="297"/>
      <c r="BGH1" s="297"/>
      <c r="BGK1" s="297" t="s">
        <v>261</v>
      </c>
      <c r="BGL1" s="297"/>
      <c r="BGM1" s="297"/>
      <c r="BGN1" s="297"/>
      <c r="BGO1" s="297"/>
      <c r="BGP1" s="297"/>
      <c r="BGS1" s="297" t="s">
        <v>261</v>
      </c>
      <c r="BGT1" s="297"/>
      <c r="BGU1" s="297"/>
      <c r="BGV1" s="297"/>
      <c r="BGW1" s="297"/>
      <c r="BGX1" s="297"/>
      <c r="BHA1" s="297" t="s">
        <v>261</v>
      </c>
      <c r="BHB1" s="297"/>
      <c r="BHC1" s="297"/>
      <c r="BHD1" s="297"/>
      <c r="BHE1" s="297"/>
      <c r="BHF1" s="297"/>
      <c r="BHI1" s="297" t="s">
        <v>261</v>
      </c>
      <c r="BHJ1" s="297"/>
      <c r="BHK1" s="297"/>
      <c r="BHL1" s="297"/>
      <c r="BHM1" s="297"/>
      <c r="BHN1" s="297"/>
      <c r="BHQ1" s="297" t="s">
        <v>261</v>
      </c>
      <c r="BHR1" s="297"/>
      <c r="BHS1" s="297"/>
      <c r="BHT1" s="297"/>
      <c r="BHU1" s="297"/>
      <c r="BHV1" s="297"/>
      <c r="BHY1" s="297" t="s">
        <v>261</v>
      </c>
      <c r="BHZ1" s="297"/>
      <c r="BIA1" s="297"/>
      <c r="BIB1" s="297"/>
      <c r="BIC1" s="297"/>
      <c r="BID1" s="297"/>
      <c r="BIG1" s="297" t="s">
        <v>261</v>
      </c>
      <c r="BIH1" s="297"/>
      <c r="BII1" s="297"/>
      <c r="BIJ1" s="297"/>
      <c r="BIK1" s="297"/>
      <c r="BIL1" s="297"/>
      <c r="BIO1" s="297" t="s">
        <v>261</v>
      </c>
      <c r="BIP1" s="297"/>
      <c r="BIQ1" s="297"/>
      <c r="BIR1" s="297"/>
      <c r="BIS1" s="297"/>
      <c r="BIT1" s="297"/>
      <c r="BIW1" s="297" t="s">
        <v>261</v>
      </c>
      <c r="BIX1" s="297"/>
      <c r="BIY1" s="297"/>
      <c r="BIZ1" s="297"/>
      <c r="BJA1" s="297"/>
      <c r="BJB1" s="297"/>
      <c r="BJE1" s="297" t="s">
        <v>261</v>
      </c>
      <c r="BJF1" s="297"/>
      <c r="BJG1" s="297"/>
      <c r="BJH1" s="297"/>
      <c r="BJI1" s="297"/>
      <c r="BJJ1" s="297"/>
      <c r="BJM1" s="297" t="s">
        <v>261</v>
      </c>
      <c r="BJN1" s="297"/>
      <c r="BJO1" s="297"/>
      <c r="BJP1" s="297"/>
      <c r="BJQ1" s="297"/>
      <c r="BJR1" s="297"/>
      <c r="BJU1" s="297" t="s">
        <v>261</v>
      </c>
      <c r="BJV1" s="297"/>
      <c r="BJW1" s="297"/>
      <c r="BJX1" s="297"/>
      <c r="BJY1" s="297"/>
      <c r="BJZ1" s="297"/>
      <c r="BKC1" s="297" t="s">
        <v>261</v>
      </c>
      <c r="BKD1" s="297"/>
      <c r="BKE1" s="297"/>
      <c r="BKF1" s="297"/>
      <c r="BKG1" s="297"/>
      <c r="BKH1" s="297"/>
      <c r="BKK1" s="297" t="s">
        <v>261</v>
      </c>
      <c r="BKL1" s="297"/>
      <c r="BKM1" s="297"/>
      <c r="BKN1" s="297"/>
      <c r="BKO1" s="297"/>
      <c r="BKP1" s="297"/>
      <c r="BKS1" s="297" t="s">
        <v>261</v>
      </c>
      <c r="BKT1" s="297"/>
      <c r="BKU1" s="297"/>
      <c r="BKV1" s="297"/>
      <c r="BKW1" s="297"/>
      <c r="BKX1" s="297"/>
      <c r="BLA1" s="297" t="s">
        <v>261</v>
      </c>
      <c r="BLB1" s="297"/>
      <c r="BLC1" s="297"/>
      <c r="BLD1" s="297"/>
      <c r="BLE1" s="297"/>
      <c r="BLF1" s="297"/>
      <c r="BLI1" s="297" t="s">
        <v>261</v>
      </c>
      <c r="BLJ1" s="297"/>
      <c r="BLK1" s="297"/>
      <c r="BLL1" s="297"/>
      <c r="BLM1" s="297"/>
      <c r="BLN1" s="297"/>
      <c r="BLQ1" s="297" t="s">
        <v>261</v>
      </c>
      <c r="BLR1" s="297"/>
      <c r="BLS1" s="297"/>
      <c r="BLT1" s="297"/>
      <c r="BLU1" s="297"/>
      <c r="BLV1" s="297"/>
      <c r="BLY1" s="297" t="s">
        <v>261</v>
      </c>
      <c r="BLZ1" s="297"/>
      <c r="BMA1" s="297"/>
      <c r="BMB1" s="297"/>
      <c r="BMC1" s="297"/>
      <c r="BMD1" s="297"/>
      <c r="BMG1" s="297" t="s">
        <v>261</v>
      </c>
      <c r="BMH1" s="297"/>
      <c r="BMI1" s="297"/>
      <c r="BMJ1" s="297"/>
      <c r="BMK1" s="297"/>
      <c r="BML1" s="297"/>
      <c r="BMO1" s="297" t="s">
        <v>261</v>
      </c>
      <c r="BMP1" s="297"/>
      <c r="BMQ1" s="297"/>
      <c r="BMR1" s="297"/>
      <c r="BMS1" s="297"/>
      <c r="BMT1" s="297"/>
      <c r="BMW1" s="297" t="s">
        <v>261</v>
      </c>
      <c r="BMX1" s="297"/>
      <c r="BMY1" s="297"/>
      <c r="BMZ1" s="297"/>
      <c r="BNA1" s="297"/>
      <c r="BNB1" s="297"/>
      <c r="BNE1" s="297" t="s">
        <v>261</v>
      </c>
      <c r="BNF1" s="297"/>
      <c r="BNG1" s="297"/>
      <c r="BNH1" s="297"/>
      <c r="BNI1" s="297"/>
      <c r="BNJ1" s="297"/>
      <c r="BNM1" s="297" t="s">
        <v>261</v>
      </c>
      <c r="BNN1" s="297"/>
      <c r="BNO1" s="297"/>
      <c r="BNP1" s="297"/>
      <c r="BNQ1" s="297"/>
      <c r="BNR1" s="297"/>
      <c r="BNU1" s="297" t="s">
        <v>261</v>
      </c>
      <c r="BNV1" s="297"/>
      <c r="BNW1" s="297"/>
      <c r="BNX1" s="297"/>
      <c r="BNY1" s="297"/>
      <c r="BNZ1" s="297"/>
      <c r="BOC1" s="297" t="s">
        <v>261</v>
      </c>
      <c r="BOD1" s="297"/>
      <c r="BOE1" s="297"/>
      <c r="BOF1" s="297"/>
      <c r="BOG1" s="297"/>
      <c r="BOH1" s="297"/>
      <c r="BOK1" s="297" t="s">
        <v>261</v>
      </c>
      <c r="BOL1" s="297"/>
      <c r="BOM1" s="297"/>
      <c r="BON1" s="297"/>
      <c r="BOO1" s="297"/>
      <c r="BOP1" s="297"/>
      <c r="BOS1" s="297" t="s">
        <v>261</v>
      </c>
      <c r="BOT1" s="297"/>
      <c r="BOU1" s="297"/>
      <c r="BOV1" s="297"/>
      <c r="BOW1" s="297"/>
      <c r="BOX1" s="297"/>
      <c r="BPA1" s="297" t="s">
        <v>261</v>
      </c>
      <c r="BPB1" s="297"/>
      <c r="BPC1" s="297"/>
      <c r="BPD1" s="297"/>
      <c r="BPE1" s="297"/>
      <c r="BPF1" s="297"/>
      <c r="BPI1" s="297" t="s">
        <v>261</v>
      </c>
      <c r="BPJ1" s="297"/>
      <c r="BPK1" s="297"/>
      <c r="BPL1" s="297"/>
      <c r="BPM1" s="297"/>
      <c r="BPN1" s="297"/>
      <c r="BPQ1" s="297" t="s">
        <v>261</v>
      </c>
      <c r="BPR1" s="297"/>
      <c r="BPS1" s="297"/>
      <c r="BPT1" s="297"/>
      <c r="BPU1" s="297"/>
      <c r="BPV1" s="297"/>
      <c r="BPY1" s="297" t="s">
        <v>261</v>
      </c>
      <c r="BPZ1" s="297"/>
      <c r="BQA1" s="297"/>
      <c r="BQB1" s="297"/>
      <c r="BQC1" s="297"/>
      <c r="BQD1" s="297"/>
      <c r="BQG1" s="297" t="s">
        <v>261</v>
      </c>
      <c r="BQH1" s="297"/>
      <c r="BQI1" s="297"/>
      <c r="BQJ1" s="297"/>
      <c r="BQK1" s="297"/>
      <c r="BQL1" s="297"/>
      <c r="BQO1" s="297" t="s">
        <v>261</v>
      </c>
      <c r="BQP1" s="297"/>
      <c r="BQQ1" s="297"/>
      <c r="BQR1" s="297"/>
      <c r="BQS1" s="297"/>
      <c r="BQT1" s="297"/>
      <c r="BQW1" s="297" t="s">
        <v>261</v>
      </c>
      <c r="BQX1" s="297"/>
      <c r="BQY1" s="297"/>
      <c r="BQZ1" s="297"/>
      <c r="BRA1" s="297"/>
      <c r="BRB1" s="297"/>
      <c r="BRE1" s="297" t="s">
        <v>261</v>
      </c>
      <c r="BRF1" s="297"/>
      <c r="BRG1" s="297"/>
      <c r="BRH1" s="297"/>
      <c r="BRI1" s="297"/>
      <c r="BRJ1" s="297"/>
      <c r="BRM1" s="297" t="s">
        <v>261</v>
      </c>
      <c r="BRN1" s="297"/>
      <c r="BRO1" s="297"/>
      <c r="BRP1" s="297"/>
      <c r="BRQ1" s="297"/>
      <c r="BRR1" s="297"/>
      <c r="BRU1" s="297" t="s">
        <v>261</v>
      </c>
      <c r="BRV1" s="297"/>
      <c r="BRW1" s="297"/>
      <c r="BRX1" s="297"/>
      <c r="BRY1" s="297"/>
      <c r="BRZ1" s="297"/>
      <c r="BSC1" s="297" t="s">
        <v>261</v>
      </c>
      <c r="BSD1" s="297"/>
      <c r="BSE1" s="297"/>
      <c r="BSF1" s="297"/>
      <c r="BSG1" s="297"/>
      <c r="BSH1" s="297"/>
      <c r="BSK1" s="297" t="s">
        <v>261</v>
      </c>
      <c r="BSL1" s="297"/>
      <c r="BSM1" s="297"/>
      <c r="BSN1" s="297"/>
      <c r="BSO1" s="297"/>
      <c r="BSP1" s="297"/>
      <c r="BSS1" s="297" t="s">
        <v>261</v>
      </c>
      <c r="BST1" s="297"/>
      <c r="BSU1" s="297"/>
      <c r="BSV1" s="297"/>
      <c r="BSW1" s="297"/>
      <c r="BSX1" s="297"/>
      <c r="BTA1" s="297" t="s">
        <v>261</v>
      </c>
      <c r="BTB1" s="297"/>
      <c r="BTC1" s="297"/>
      <c r="BTD1" s="297"/>
      <c r="BTE1" s="297"/>
      <c r="BTF1" s="297"/>
      <c r="BTI1" s="297" t="s">
        <v>261</v>
      </c>
      <c r="BTJ1" s="297"/>
      <c r="BTK1" s="297"/>
      <c r="BTL1" s="297"/>
      <c r="BTM1" s="297"/>
      <c r="BTN1" s="297"/>
      <c r="BTQ1" s="297" t="s">
        <v>261</v>
      </c>
      <c r="BTR1" s="297"/>
      <c r="BTS1" s="297"/>
      <c r="BTT1" s="297"/>
      <c r="BTU1" s="297"/>
      <c r="BTV1" s="297"/>
      <c r="BTY1" s="297" t="s">
        <v>261</v>
      </c>
      <c r="BTZ1" s="297"/>
      <c r="BUA1" s="297"/>
      <c r="BUB1" s="297"/>
      <c r="BUC1" s="297"/>
      <c r="BUD1" s="297"/>
      <c r="BUG1" s="297" t="s">
        <v>261</v>
      </c>
      <c r="BUH1" s="297"/>
      <c r="BUI1" s="297"/>
      <c r="BUJ1" s="297"/>
      <c r="BUK1" s="297"/>
      <c r="BUL1" s="297"/>
      <c r="BUO1" s="297" t="s">
        <v>261</v>
      </c>
      <c r="BUP1" s="297"/>
      <c r="BUQ1" s="297"/>
      <c r="BUR1" s="297"/>
      <c r="BUS1" s="297"/>
      <c r="BUT1" s="297"/>
      <c r="BUW1" s="297" t="s">
        <v>261</v>
      </c>
      <c r="BUX1" s="297"/>
      <c r="BUY1" s="297"/>
      <c r="BUZ1" s="297"/>
      <c r="BVA1" s="297"/>
      <c r="BVB1" s="297"/>
      <c r="BVE1" s="297" t="s">
        <v>261</v>
      </c>
      <c r="BVF1" s="297"/>
      <c r="BVG1" s="297"/>
      <c r="BVH1" s="297"/>
      <c r="BVI1" s="297"/>
      <c r="BVJ1" s="297"/>
      <c r="BVM1" s="297" t="s">
        <v>261</v>
      </c>
      <c r="BVN1" s="297"/>
      <c r="BVO1" s="297"/>
      <c r="BVP1" s="297"/>
      <c r="BVQ1" s="297"/>
      <c r="BVR1" s="297"/>
      <c r="BVU1" s="297" t="s">
        <v>261</v>
      </c>
      <c r="BVV1" s="297"/>
      <c r="BVW1" s="297"/>
      <c r="BVX1" s="297"/>
      <c r="BVY1" s="297"/>
      <c r="BVZ1" s="297"/>
      <c r="BWC1" s="297" t="s">
        <v>261</v>
      </c>
      <c r="BWD1" s="297"/>
      <c r="BWE1" s="297"/>
      <c r="BWF1" s="297"/>
      <c r="BWG1" s="297"/>
      <c r="BWH1" s="297"/>
      <c r="BWK1" s="297" t="s">
        <v>261</v>
      </c>
      <c r="BWL1" s="297"/>
      <c r="BWM1" s="297"/>
      <c r="BWN1" s="297"/>
      <c r="BWO1" s="297"/>
      <c r="BWP1" s="297"/>
      <c r="BWS1" s="297" t="s">
        <v>261</v>
      </c>
      <c r="BWT1" s="297"/>
      <c r="BWU1" s="297"/>
      <c r="BWV1" s="297"/>
      <c r="BWW1" s="297"/>
      <c r="BWX1" s="297"/>
      <c r="BXA1" s="297" t="s">
        <v>261</v>
      </c>
      <c r="BXB1" s="297"/>
      <c r="BXC1" s="297"/>
      <c r="BXD1" s="297"/>
      <c r="BXE1" s="297"/>
      <c r="BXF1" s="297"/>
      <c r="BXI1" s="297" t="s">
        <v>261</v>
      </c>
      <c r="BXJ1" s="297"/>
      <c r="BXK1" s="297"/>
      <c r="BXL1" s="297"/>
      <c r="BXM1" s="297"/>
      <c r="BXN1" s="297"/>
      <c r="BXQ1" s="297" t="s">
        <v>261</v>
      </c>
      <c r="BXR1" s="297"/>
      <c r="BXS1" s="297"/>
      <c r="BXT1" s="297"/>
      <c r="BXU1" s="297"/>
      <c r="BXV1" s="297"/>
      <c r="BXY1" s="297" t="s">
        <v>261</v>
      </c>
      <c r="BXZ1" s="297"/>
      <c r="BYA1" s="297"/>
      <c r="BYB1" s="297"/>
      <c r="BYC1" s="297"/>
      <c r="BYD1" s="297"/>
      <c r="BYG1" s="297" t="s">
        <v>261</v>
      </c>
      <c r="BYH1" s="297"/>
      <c r="BYI1" s="297"/>
      <c r="BYJ1" s="297"/>
      <c r="BYK1" s="297"/>
      <c r="BYL1" s="297"/>
      <c r="BYO1" s="297" t="s">
        <v>261</v>
      </c>
      <c r="BYP1" s="297"/>
      <c r="BYQ1" s="297"/>
      <c r="BYR1" s="297"/>
      <c r="BYS1" s="297"/>
      <c r="BYT1" s="297"/>
      <c r="BYW1" s="297" t="s">
        <v>261</v>
      </c>
      <c r="BYX1" s="297"/>
      <c r="BYY1" s="297"/>
      <c r="BYZ1" s="297"/>
      <c r="BZA1" s="297"/>
      <c r="BZB1" s="297"/>
      <c r="BZE1" s="297" t="s">
        <v>261</v>
      </c>
      <c r="BZF1" s="297"/>
      <c r="BZG1" s="297"/>
      <c r="BZH1" s="297"/>
      <c r="BZI1" s="297"/>
      <c r="BZJ1" s="297"/>
      <c r="BZM1" s="297" t="s">
        <v>261</v>
      </c>
      <c r="BZN1" s="297"/>
      <c r="BZO1" s="297"/>
      <c r="BZP1" s="297"/>
      <c r="BZQ1" s="297"/>
      <c r="BZR1" s="297"/>
      <c r="BZU1" s="297" t="s">
        <v>261</v>
      </c>
      <c r="BZV1" s="297"/>
      <c r="BZW1" s="297"/>
      <c r="BZX1" s="297"/>
      <c r="BZY1" s="297"/>
      <c r="BZZ1" s="297"/>
      <c r="CAC1" s="297" t="s">
        <v>261</v>
      </c>
      <c r="CAD1" s="297"/>
      <c r="CAE1" s="297"/>
      <c r="CAF1" s="297"/>
      <c r="CAG1" s="297"/>
      <c r="CAH1" s="297"/>
      <c r="CAK1" s="297" t="s">
        <v>261</v>
      </c>
      <c r="CAL1" s="297"/>
      <c r="CAM1" s="297"/>
      <c r="CAN1" s="297"/>
      <c r="CAO1" s="297"/>
      <c r="CAP1" s="297"/>
      <c r="CAS1" s="297" t="s">
        <v>261</v>
      </c>
      <c r="CAT1" s="297"/>
      <c r="CAU1" s="297"/>
      <c r="CAV1" s="297"/>
      <c r="CAW1" s="297"/>
      <c r="CAX1" s="297"/>
      <c r="CBA1" s="297" t="s">
        <v>261</v>
      </c>
      <c r="CBB1" s="297"/>
      <c r="CBC1" s="297"/>
      <c r="CBD1" s="297"/>
      <c r="CBE1" s="297"/>
      <c r="CBF1" s="297"/>
      <c r="CBI1" s="297" t="s">
        <v>261</v>
      </c>
      <c r="CBJ1" s="297"/>
      <c r="CBK1" s="297"/>
      <c r="CBL1" s="297"/>
      <c r="CBM1" s="297"/>
      <c r="CBN1" s="297"/>
      <c r="CBQ1" s="297" t="s">
        <v>261</v>
      </c>
      <c r="CBR1" s="297"/>
      <c r="CBS1" s="297"/>
      <c r="CBT1" s="297"/>
      <c r="CBU1" s="297"/>
      <c r="CBV1" s="297"/>
      <c r="CBY1" s="297" t="s">
        <v>261</v>
      </c>
      <c r="CBZ1" s="297"/>
      <c r="CCA1" s="297"/>
      <c r="CCB1" s="297"/>
      <c r="CCC1" s="297"/>
      <c r="CCD1" s="297"/>
      <c r="CCG1" s="297" t="s">
        <v>261</v>
      </c>
      <c r="CCH1" s="297"/>
      <c r="CCI1" s="297"/>
      <c r="CCJ1" s="297"/>
      <c r="CCK1" s="297"/>
      <c r="CCL1" s="297"/>
      <c r="CCO1" s="297" t="s">
        <v>261</v>
      </c>
      <c r="CCP1" s="297"/>
      <c r="CCQ1" s="297"/>
      <c r="CCR1" s="297"/>
      <c r="CCS1" s="297"/>
      <c r="CCT1" s="297"/>
      <c r="CCW1" s="297" t="s">
        <v>261</v>
      </c>
      <c r="CCX1" s="297"/>
      <c r="CCY1" s="297"/>
      <c r="CCZ1" s="297"/>
      <c r="CDA1" s="297"/>
      <c r="CDB1" s="297"/>
      <c r="CDE1" s="297" t="s">
        <v>261</v>
      </c>
      <c r="CDF1" s="297"/>
      <c r="CDG1" s="297"/>
      <c r="CDH1" s="297"/>
      <c r="CDI1" s="297"/>
      <c r="CDJ1" s="297"/>
      <c r="CDM1" s="297" t="s">
        <v>261</v>
      </c>
      <c r="CDN1" s="297"/>
      <c r="CDO1" s="297"/>
      <c r="CDP1" s="297"/>
      <c r="CDQ1" s="297"/>
      <c r="CDR1" s="297"/>
      <c r="CDU1" s="297" t="s">
        <v>261</v>
      </c>
      <c r="CDV1" s="297"/>
      <c r="CDW1" s="297"/>
      <c r="CDX1" s="297"/>
      <c r="CDY1" s="297"/>
      <c r="CDZ1" s="297"/>
      <c r="CEC1" s="297" t="s">
        <v>261</v>
      </c>
      <c r="CED1" s="297"/>
      <c r="CEE1" s="297"/>
      <c r="CEF1" s="297"/>
      <c r="CEG1" s="297"/>
      <c r="CEH1" s="297"/>
      <c r="CEK1" s="297" t="s">
        <v>261</v>
      </c>
      <c r="CEL1" s="297"/>
      <c r="CEM1" s="297"/>
      <c r="CEN1" s="297"/>
      <c r="CEO1" s="297"/>
      <c r="CEP1" s="297"/>
      <c r="CES1" s="297" t="s">
        <v>261</v>
      </c>
      <c r="CET1" s="297"/>
      <c r="CEU1" s="297"/>
      <c r="CEV1" s="297"/>
      <c r="CEW1" s="297"/>
      <c r="CEX1" s="297"/>
      <c r="CFA1" s="297" t="s">
        <v>261</v>
      </c>
      <c r="CFB1" s="297"/>
      <c r="CFC1" s="297"/>
      <c r="CFD1" s="297"/>
      <c r="CFE1" s="297"/>
      <c r="CFF1" s="297"/>
      <c r="CFI1" s="297" t="s">
        <v>261</v>
      </c>
      <c r="CFJ1" s="297"/>
      <c r="CFK1" s="297"/>
      <c r="CFL1" s="297"/>
      <c r="CFM1" s="297"/>
      <c r="CFN1" s="297"/>
      <c r="CFQ1" s="297" t="s">
        <v>261</v>
      </c>
      <c r="CFR1" s="297"/>
      <c r="CFS1" s="297"/>
      <c r="CFT1" s="297"/>
      <c r="CFU1" s="297"/>
      <c r="CFV1" s="297"/>
      <c r="CFY1" s="297" t="s">
        <v>261</v>
      </c>
      <c r="CFZ1" s="297"/>
      <c r="CGA1" s="297"/>
      <c r="CGB1" s="297"/>
      <c r="CGC1" s="297"/>
      <c r="CGD1" s="297"/>
      <c r="CGG1" s="297" t="s">
        <v>261</v>
      </c>
      <c r="CGH1" s="297"/>
      <c r="CGI1" s="297"/>
      <c r="CGJ1" s="297"/>
      <c r="CGK1" s="297"/>
      <c r="CGL1" s="297"/>
      <c r="CGO1" s="297" t="s">
        <v>261</v>
      </c>
      <c r="CGP1" s="297"/>
      <c r="CGQ1" s="297"/>
      <c r="CGR1" s="297"/>
      <c r="CGS1" s="297"/>
      <c r="CGT1" s="297"/>
      <c r="CGW1" s="297" t="s">
        <v>261</v>
      </c>
      <c r="CGX1" s="297"/>
      <c r="CGY1" s="297"/>
      <c r="CGZ1" s="297"/>
      <c r="CHA1" s="297"/>
      <c r="CHB1" s="297"/>
      <c r="CHE1" s="297" t="s">
        <v>261</v>
      </c>
      <c r="CHF1" s="297"/>
      <c r="CHG1" s="297"/>
      <c r="CHH1" s="297"/>
      <c r="CHI1" s="297"/>
      <c r="CHJ1" s="297"/>
      <c r="CHM1" s="297" t="s">
        <v>261</v>
      </c>
      <c r="CHN1" s="297"/>
      <c r="CHO1" s="297"/>
      <c r="CHP1" s="297"/>
      <c r="CHQ1" s="297"/>
      <c r="CHR1" s="297"/>
      <c r="CHU1" s="297" t="s">
        <v>261</v>
      </c>
      <c r="CHV1" s="297"/>
      <c r="CHW1" s="297"/>
      <c r="CHX1" s="297"/>
      <c r="CHY1" s="297"/>
      <c r="CHZ1" s="297"/>
      <c r="CIC1" s="297" t="s">
        <v>261</v>
      </c>
      <c r="CID1" s="297"/>
      <c r="CIE1" s="297"/>
      <c r="CIF1" s="297"/>
      <c r="CIG1" s="297"/>
      <c r="CIH1" s="297"/>
      <c r="CIK1" s="297" t="s">
        <v>261</v>
      </c>
      <c r="CIL1" s="297"/>
      <c r="CIM1" s="297"/>
      <c r="CIN1" s="297"/>
      <c r="CIO1" s="297"/>
      <c r="CIP1" s="297"/>
      <c r="CIS1" s="297" t="s">
        <v>261</v>
      </c>
      <c r="CIT1" s="297"/>
      <c r="CIU1" s="297"/>
      <c r="CIV1" s="297"/>
      <c r="CIW1" s="297"/>
      <c r="CIX1" s="297"/>
      <c r="CJA1" s="297" t="s">
        <v>261</v>
      </c>
      <c r="CJB1" s="297"/>
      <c r="CJC1" s="297"/>
      <c r="CJD1" s="297"/>
      <c r="CJE1" s="297"/>
      <c r="CJF1" s="297"/>
      <c r="CJI1" s="297" t="s">
        <v>261</v>
      </c>
      <c r="CJJ1" s="297"/>
      <c r="CJK1" s="297"/>
      <c r="CJL1" s="297"/>
      <c r="CJM1" s="297"/>
      <c r="CJN1" s="297"/>
      <c r="CJQ1" s="297" t="s">
        <v>261</v>
      </c>
      <c r="CJR1" s="297"/>
      <c r="CJS1" s="297"/>
      <c r="CJT1" s="297"/>
      <c r="CJU1" s="297"/>
      <c r="CJV1" s="297"/>
      <c r="CJY1" s="297" t="s">
        <v>261</v>
      </c>
      <c r="CJZ1" s="297"/>
      <c r="CKA1" s="297"/>
      <c r="CKB1" s="297"/>
      <c r="CKC1" s="297"/>
      <c r="CKD1" s="297"/>
      <c r="CKG1" s="297" t="s">
        <v>261</v>
      </c>
      <c r="CKH1" s="297"/>
      <c r="CKI1" s="297"/>
      <c r="CKJ1" s="297"/>
      <c r="CKK1" s="297"/>
      <c r="CKL1" s="297"/>
      <c r="CKO1" s="297" t="s">
        <v>261</v>
      </c>
      <c r="CKP1" s="297"/>
      <c r="CKQ1" s="297"/>
      <c r="CKR1" s="297"/>
      <c r="CKS1" s="297"/>
      <c r="CKT1" s="297"/>
      <c r="CKW1" s="297" t="s">
        <v>261</v>
      </c>
      <c r="CKX1" s="297"/>
      <c r="CKY1" s="297"/>
      <c r="CKZ1" s="297"/>
      <c r="CLA1" s="297"/>
      <c r="CLB1" s="297"/>
      <c r="CLE1" s="297" t="s">
        <v>261</v>
      </c>
      <c r="CLF1" s="297"/>
      <c r="CLG1" s="297"/>
      <c r="CLH1" s="297"/>
      <c r="CLI1" s="297"/>
      <c r="CLJ1" s="297"/>
      <c r="CLM1" s="297" t="s">
        <v>261</v>
      </c>
      <c r="CLN1" s="297"/>
      <c r="CLO1" s="297"/>
      <c r="CLP1" s="297"/>
      <c r="CLQ1" s="297"/>
      <c r="CLR1" s="297"/>
      <c r="CLU1" s="297" t="s">
        <v>261</v>
      </c>
      <c r="CLV1" s="297"/>
      <c r="CLW1" s="297"/>
      <c r="CLX1" s="297"/>
      <c r="CLY1" s="297"/>
      <c r="CLZ1" s="297"/>
      <c r="CMC1" s="297" t="s">
        <v>261</v>
      </c>
      <c r="CMD1" s="297"/>
      <c r="CME1" s="297"/>
      <c r="CMF1" s="297"/>
      <c r="CMG1" s="297"/>
      <c r="CMH1" s="297"/>
      <c r="CMK1" s="297" t="s">
        <v>261</v>
      </c>
      <c r="CML1" s="297"/>
      <c r="CMM1" s="297"/>
      <c r="CMN1" s="297"/>
      <c r="CMO1" s="297"/>
      <c r="CMP1" s="297"/>
      <c r="CMS1" s="297" t="s">
        <v>261</v>
      </c>
      <c r="CMT1" s="297"/>
      <c r="CMU1" s="297"/>
      <c r="CMV1" s="297"/>
      <c r="CMW1" s="297"/>
      <c r="CMX1" s="297"/>
      <c r="CNA1" s="297" t="s">
        <v>261</v>
      </c>
      <c r="CNB1" s="297"/>
      <c r="CNC1" s="297"/>
      <c r="CND1" s="297"/>
      <c r="CNE1" s="297"/>
      <c r="CNF1" s="297"/>
      <c r="CNI1" s="297" t="s">
        <v>261</v>
      </c>
      <c r="CNJ1" s="297"/>
      <c r="CNK1" s="297"/>
      <c r="CNL1" s="297"/>
      <c r="CNM1" s="297"/>
      <c r="CNN1" s="297"/>
      <c r="CNQ1" s="297" t="s">
        <v>261</v>
      </c>
      <c r="CNR1" s="297"/>
      <c r="CNS1" s="297"/>
      <c r="CNT1" s="297"/>
      <c r="CNU1" s="297"/>
      <c r="CNV1" s="297"/>
      <c r="CNY1" s="297" t="s">
        <v>261</v>
      </c>
      <c r="CNZ1" s="297"/>
      <c r="COA1" s="297"/>
      <c r="COB1" s="297"/>
      <c r="COC1" s="297"/>
      <c r="COD1" s="297"/>
      <c r="COG1" s="297" t="s">
        <v>261</v>
      </c>
      <c r="COH1" s="297"/>
      <c r="COI1" s="297"/>
      <c r="COJ1" s="297"/>
      <c r="COK1" s="297"/>
      <c r="COL1" s="297"/>
      <c r="COO1" s="297" t="s">
        <v>261</v>
      </c>
      <c r="COP1" s="297"/>
      <c r="COQ1" s="297"/>
      <c r="COR1" s="297"/>
      <c r="COS1" s="297"/>
      <c r="COT1" s="297"/>
      <c r="COW1" s="297" t="s">
        <v>261</v>
      </c>
      <c r="COX1" s="297"/>
      <c r="COY1" s="297"/>
      <c r="COZ1" s="297"/>
      <c r="CPA1" s="297"/>
      <c r="CPB1" s="297"/>
      <c r="CPE1" s="297" t="s">
        <v>261</v>
      </c>
      <c r="CPF1" s="297"/>
      <c r="CPG1" s="297"/>
      <c r="CPH1" s="297"/>
      <c r="CPI1" s="297"/>
      <c r="CPJ1" s="297"/>
      <c r="CPM1" s="297" t="s">
        <v>261</v>
      </c>
      <c r="CPN1" s="297"/>
      <c r="CPO1" s="297"/>
      <c r="CPP1" s="297"/>
      <c r="CPQ1" s="297"/>
      <c r="CPR1" s="297"/>
      <c r="CPU1" s="297" t="s">
        <v>261</v>
      </c>
      <c r="CPV1" s="297"/>
      <c r="CPW1" s="297"/>
      <c r="CPX1" s="297"/>
      <c r="CPY1" s="297"/>
      <c r="CPZ1" s="297"/>
      <c r="CQC1" s="297" t="s">
        <v>261</v>
      </c>
      <c r="CQD1" s="297"/>
      <c r="CQE1" s="297"/>
      <c r="CQF1" s="297"/>
      <c r="CQG1" s="297"/>
      <c r="CQH1" s="297"/>
      <c r="CQK1" s="297" t="s">
        <v>261</v>
      </c>
      <c r="CQL1" s="297"/>
      <c r="CQM1" s="297"/>
      <c r="CQN1" s="297"/>
      <c r="CQO1" s="297"/>
      <c r="CQP1" s="297"/>
      <c r="CQS1" s="297" t="s">
        <v>261</v>
      </c>
      <c r="CQT1" s="297"/>
      <c r="CQU1" s="297"/>
      <c r="CQV1" s="297"/>
      <c r="CQW1" s="297"/>
      <c r="CQX1" s="297"/>
      <c r="CRA1" s="297" t="s">
        <v>261</v>
      </c>
      <c r="CRB1" s="297"/>
      <c r="CRC1" s="297"/>
      <c r="CRD1" s="297"/>
      <c r="CRE1" s="297"/>
      <c r="CRF1" s="297"/>
      <c r="CRI1" s="297" t="s">
        <v>261</v>
      </c>
      <c r="CRJ1" s="297"/>
      <c r="CRK1" s="297"/>
      <c r="CRL1" s="297"/>
      <c r="CRM1" s="297"/>
      <c r="CRN1" s="297"/>
      <c r="CRQ1" s="297" t="s">
        <v>261</v>
      </c>
      <c r="CRR1" s="297"/>
      <c r="CRS1" s="297"/>
      <c r="CRT1" s="297"/>
      <c r="CRU1" s="297"/>
      <c r="CRV1" s="297"/>
      <c r="CRY1" s="297" t="s">
        <v>261</v>
      </c>
      <c r="CRZ1" s="297"/>
      <c r="CSA1" s="297"/>
      <c r="CSB1" s="297"/>
      <c r="CSC1" s="297"/>
      <c r="CSD1" s="297"/>
      <c r="CSG1" s="297" t="s">
        <v>261</v>
      </c>
      <c r="CSH1" s="297"/>
      <c r="CSI1" s="297"/>
      <c r="CSJ1" s="297"/>
      <c r="CSK1" s="297"/>
      <c r="CSL1" s="297"/>
      <c r="CSO1" s="297" t="s">
        <v>261</v>
      </c>
      <c r="CSP1" s="297"/>
      <c r="CSQ1" s="297"/>
      <c r="CSR1" s="297"/>
      <c r="CSS1" s="297"/>
      <c r="CST1" s="297"/>
      <c r="CSW1" s="297" t="s">
        <v>261</v>
      </c>
      <c r="CSX1" s="297"/>
      <c r="CSY1" s="297"/>
      <c r="CSZ1" s="297"/>
      <c r="CTA1" s="297"/>
      <c r="CTB1" s="297"/>
      <c r="CTE1" s="297" t="s">
        <v>261</v>
      </c>
      <c r="CTF1" s="297"/>
      <c r="CTG1" s="297"/>
      <c r="CTH1" s="297"/>
      <c r="CTI1" s="297"/>
      <c r="CTJ1" s="297"/>
      <c r="CTM1" s="297" t="s">
        <v>261</v>
      </c>
      <c r="CTN1" s="297"/>
      <c r="CTO1" s="297"/>
      <c r="CTP1" s="297"/>
      <c r="CTQ1" s="297"/>
      <c r="CTR1" s="297"/>
      <c r="CTU1" s="297" t="s">
        <v>261</v>
      </c>
      <c r="CTV1" s="297"/>
      <c r="CTW1" s="297"/>
      <c r="CTX1" s="297"/>
      <c r="CTY1" s="297"/>
      <c r="CTZ1" s="297"/>
      <c r="CUC1" s="297" t="s">
        <v>261</v>
      </c>
      <c r="CUD1" s="297"/>
      <c r="CUE1" s="297"/>
      <c r="CUF1" s="297"/>
      <c r="CUG1" s="297"/>
      <c r="CUH1" s="297"/>
      <c r="CUK1" s="297" t="s">
        <v>261</v>
      </c>
      <c r="CUL1" s="297"/>
      <c r="CUM1" s="297"/>
      <c r="CUN1" s="297"/>
      <c r="CUO1" s="297"/>
      <c r="CUP1" s="297"/>
      <c r="CUS1" s="297" t="s">
        <v>261</v>
      </c>
      <c r="CUT1" s="297"/>
      <c r="CUU1" s="297"/>
      <c r="CUV1" s="297"/>
      <c r="CUW1" s="297"/>
      <c r="CUX1" s="297"/>
      <c r="CVA1" s="297" t="s">
        <v>261</v>
      </c>
      <c r="CVB1" s="297"/>
      <c r="CVC1" s="297"/>
      <c r="CVD1" s="297"/>
      <c r="CVE1" s="297"/>
      <c r="CVF1" s="297"/>
      <c r="CVI1" s="297" t="s">
        <v>261</v>
      </c>
      <c r="CVJ1" s="297"/>
      <c r="CVK1" s="297"/>
      <c r="CVL1" s="297"/>
      <c r="CVM1" s="297"/>
      <c r="CVN1" s="297"/>
      <c r="CVQ1" s="297" t="s">
        <v>261</v>
      </c>
      <c r="CVR1" s="297"/>
      <c r="CVS1" s="297"/>
      <c r="CVT1" s="297"/>
      <c r="CVU1" s="297"/>
      <c r="CVV1" s="297"/>
      <c r="CVY1" s="297" t="s">
        <v>261</v>
      </c>
      <c r="CVZ1" s="297"/>
      <c r="CWA1" s="297"/>
      <c r="CWB1" s="297"/>
      <c r="CWC1" s="297"/>
      <c r="CWD1" s="297"/>
      <c r="CWG1" s="297" t="s">
        <v>261</v>
      </c>
      <c r="CWH1" s="297"/>
      <c r="CWI1" s="297"/>
      <c r="CWJ1" s="297"/>
      <c r="CWK1" s="297"/>
      <c r="CWL1" s="297"/>
      <c r="CWO1" s="297" t="s">
        <v>261</v>
      </c>
      <c r="CWP1" s="297"/>
      <c r="CWQ1" s="297"/>
      <c r="CWR1" s="297"/>
      <c r="CWS1" s="297"/>
      <c r="CWT1" s="297"/>
      <c r="CWW1" s="297" t="s">
        <v>261</v>
      </c>
      <c r="CWX1" s="297"/>
      <c r="CWY1" s="297"/>
      <c r="CWZ1" s="297"/>
      <c r="CXA1" s="297"/>
      <c r="CXB1" s="297"/>
      <c r="CXE1" s="297" t="s">
        <v>261</v>
      </c>
      <c r="CXF1" s="297"/>
      <c r="CXG1" s="297"/>
      <c r="CXH1" s="297"/>
      <c r="CXI1" s="297"/>
      <c r="CXJ1" s="297"/>
      <c r="CXM1" s="297" t="s">
        <v>261</v>
      </c>
      <c r="CXN1" s="297"/>
      <c r="CXO1" s="297"/>
      <c r="CXP1" s="297"/>
      <c r="CXQ1" s="297"/>
      <c r="CXR1" s="297"/>
      <c r="CXU1" s="297" t="s">
        <v>261</v>
      </c>
      <c r="CXV1" s="297"/>
      <c r="CXW1" s="297"/>
      <c r="CXX1" s="297"/>
      <c r="CXY1" s="297"/>
      <c r="CXZ1" s="297"/>
      <c r="CYC1" s="297" t="s">
        <v>261</v>
      </c>
      <c r="CYD1" s="297"/>
      <c r="CYE1" s="297"/>
      <c r="CYF1" s="297"/>
      <c r="CYG1" s="297"/>
      <c r="CYH1" s="297"/>
      <c r="CYK1" s="297" t="s">
        <v>261</v>
      </c>
      <c r="CYL1" s="297"/>
      <c r="CYM1" s="297"/>
      <c r="CYN1" s="297"/>
      <c r="CYO1" s="297"/>
      <c r="CYP1" s="297"/>
      <c r="CYS1" s="297" t="s">
        <v>261</v>
      </c>
      <c r="CYT1" s="297"/>
      <c r="CYU1" s="297"/>
      <c r="CYV1" s="297"/>
      <c r="CYW1" s="297"/>
      <c r="CYX1" s="297"/>
      <c r="CZA1" s="297" t="s">
        <v>261</v>
      </c>
      <c r="CZB1" s="297"/>
      <c r="CZC1" s="297"/>
      <c r="CZD1" s="297"/>
      <c r="CZE1" s="297"/>
      <c r="CZF1" s="297"/>
      <c r="CZI1" s="297" t="s">
        <v>261</v>
      </c>
      <c r="CZJ1" s="297"/>
      <c r="CZK1" s="297"/>
      <c r="CZL1" s="297"/>
      <c r="CZM1" s="297"/>
      <c r="CZN1" s="297"/>
      <c r="CZQ1" s="297" t="s">
        <v>261</v>
      </c>
      <c r="CZR1" s="297"/>
      <c r="CZS1" s="297"/>
      <c r="CZT1" s="297"/>
      <c r="CZU1" s="297"/>
      <c r="CZV1" s="297"/>
      <c r="CZY1" s="297" t="s">
        <v>261</v>
      </c>
      <c r="CZZ1" s="297"/>
      <c r="DAA1" s="297"/>
      <c r="DAB1" s="297"/>
      <c r="DAC1" s="297"/>
      <c r="DAD1" s="297"/>
      <c r="DAG1" s="297" t="s">
        <v>261</v>
      </c>
      <c r="DAH1" s="297"/>
      <c r="DAI1" s="297"/>
      <c r="DAJ1" s="297"/>
      <c r="DAK1" s="297"/>
      <c r="DAL1" s="297"/>
      <c r="DAO1" s="297" t="s">
        <v>261</v>
      </c>
      <c r="DAP1" s="297"/>
      <c r="DAQ1" s="297"/>
      <c r="DAR1" s="297"/>
      <c r="DAS1" s="297"/>
      <c r="DAT1" s="297"/>
      <c r="DAW1" s="297" t="s">
        <v>261</v>
      </c>
      <c r="DAX1" s="297"/>
      <c r="DAY1" s="297"/>
      <c r="DAZ1" s="297"/>
      <c r="DBA1" s="297"/>
      <c r="DBB1" s="297"/>
      <c r="DBE1" s="297" t="s">
        <v>261</v>
      </c>
      <c r="DBF1" s="297"/>
      <c r="DBG1" s="297"/>
      <c r="DBH1" s="297"/>
      <c r="DBI1" s="297"/>
      <c r="DBJ1" s="297"/>
      <c r="DBM1" s="297" t="s">
        <v>261</v>
      </c>
      <c r="DBN1" s="297"/>
      <c r="DBO1" s="297"/>
      <c r="DBP1" s="297"/>
      <c r="DBQ1" s="297"/>
      <c r="DBR1" s="297"/>
      <c r="DBU1" s="297" t="s">
        <v>261</v>
      </c>
      <c r="DBV1" s="297"/>
      <c r="DBW1" s="297"/>
      <c r="DBX1" s="297"/>
      <c r="DBY1" s="297"/>
      <c r="DBZ1" s="297"/>
      <c r="DCC1" s="297" t="s">
        <v>261</v>
      </c>
      <c r="DCD1" s="297"/>
      <c r="DCE1" s="297"/>
      <c r="DCF1" s="297"/>
      <c r="DCG1" s="297"/>
      <c r="DCH1" s="297"/>
      <c r="DCK1" s="297" t="s">
        <v>261</v>
      </c>
      <c r="DCL1" s="297"/>
      <c r="DCM1" s="297"/>
      <c r="DCN1" s="297"/>
      <c r="DCO1" s="297"/>
      <c r="DCP1" s="297"/>
      <c r="DCS1" s="297" t="s">
        <v>261</v>
      </c>
      <c r="DCT1" s="297"/>
      <c r="DCU1" s="297"/>
      <c r="DCV1" s="297"/>
      <c r="DCW1" s="297"/>
      <c r="DCX1" s="297"/>
      <c r="DDA1" s="297" t="s">
        <v>261</v>
      </c>
      <c r="DDB1" s="297"/>
      <c r="DDC1" s="297"/>
      <c r="DDD1" s="297"/>
      <c r="DDE1" s="297"/>
      <c r="DDF1" s="297"/>
      <c r="DDI1" s="297" t="s">
        <v>261</v>
      </c>
      <c r="DDJ1" s="297"/>
      <c r="DDK1" s="297"/>
      <c r="DDL1" s="297"/>
      <c r="DDM1" s="297"/>
      <c r="DDN1" s="297"/>
      <c r="DDQ1" s="297" t="s">
        <v>261</v>
      </c>
      <c r="DDR1" s="297"/>
      <c r="DDS1" s="297"/>
      <c r="DDT1" s="297"/>
      <c r="DDU1" s="297"/>
      <c r="DDV1" s="297"/>
      <c r="DDY1" s="297" t="s">
        <v>261</v>
      </c>
      <c r="DDZ1" s="297"/>
      <c r="DEA1" s="297"/>
      <c r="DEB1" s="297"/>
      <c r="DEC1" s="297"/>
      <c r="DED1" s="297"/>
      <c r="DEG1" s="297" t="s">
        <v>261</v>
      </c>
      <c r="DEH1" s="297"/>
      <c r="DEI1" s="297"/>
      <c r="DEJ1" s="297"/>
      <c r="DEK1" s="297"/>
      <c r="DEL1" s="297"/>
      <c r="DEO1" s="297" t="s">
        <v>261</v>
      </c>
      <c r="DEP1" s="297"/>
      <c r="DEQ1" s="297"/>
      <c r="DER1" s="297"/>
      <c r="DES1" s="297"/>
      <c r="DET1" s="297"/>
      <c r="DEW1" s="297" t="s">
        <v>261</v>
      </c>
      <c r="DEX1" s="297"/>
      <c r="DEY1" s="297"/>
      <c r="DEZ1" s="297"/>
      <c r="DFA1" s="297"/>
      <c r="DFB1" s="297"/>
      <c r="DFE1" s="297" t="s">
        <v>261</v>
      </c>
      <c r="DFF1" s="297"/>
      <c r="DFG1" s="297"/>
      <c r="DFH1" s="297"/>
      <c r="DFI1" s="297"/>
      <c r="DFJ1" s="297"/>
      <c r="DFM1" s="297" t="s">
        <v>261</v>
      </c>
      <c r="DFN1" s="297"/>
      <c r="DFO1" s="297"/>
      <c r="DFP1" s="297"/>
      <c r="DFQ1" s="297"/>
      <c r="DFR1" s="297"/>
      <c r="DFU1" s="297" t="s">
        <v>261</v>
      </c>
      <c r="DFV1" s="297"/>
      <c r="DFW1" s="297"/>
      <c r="DFX1" s="297"/>
      <c r="DFY1" s="297"/>
      <c r="DFZ1" s="297"/>
      <c r="DGC1" s="297" t="s">
        <v>261</v>
      </c>
      <c r="DGD1" s="297"/>
      <c r="DGE1" s="297"/>
      <c r="DGF1" s="297"/>
      <c r="DGG1" s="297"/>
      <c r="DGH1" s="297"/>
      <c r="DGK1" s="297" t="s">
        <v>261</v>
      </c>
      <c r="DGL1" s="297"/>
      <c r="DGM1" s="297"/>
      <c r="DGN1" s="297"/>
      <c r="DGO1" s="297"/>
      <c r="DGP1" s="297"/>
      <c r="DGS1" s="297" t="s">
        <v>261</v>
      </c>
      <c r="DGT1" s="297"/>
      <c r="DGU1" s="297"/>
      <c r="DGV1" s="297"/>
      <c r="DGW1" s="297"/>
      <c r="DGX1" s="297"/>
      <c r="DHA1" s="297" t="s">
        <v>261</v>
      </c>
      <c r="DHB1" s="297"/>
      <c r="DHC1" s="297"/>
      <c r="DHD1" s="297"/>
      <c r="DHE1" s="297"/>
      <c r="DHF1" s="297"/>
      <c r="DHI1" s="297" t="s">
        <v>261</v>
      </c>
      <c r="DHJ1" s="297"/>
      <c r="DHK1" s="297"/>
      <c r="DHL1" s="297"/>
      <c r="DHM1" s="297"/>
      <c r="DHN1" s="297"/>
      <c r="DHQ1" s="297" t="s">
        <v>261</v>
      </c>
      <c r="DHR1" s="297"/>
      <c r="DHS1" s="297"/>
      <c r="DHT1" s="297"/>
      <c r="DHU1" s="297"/>
      <c r="DHV1" s="297"/>
      <c r="DHY1" s="297" t="s">
        <v>261</v>
      </c>
      <c r="DHZ1" s="297"/>
      <c r="DIA1" s="297"/>
      <c r="DIB1" s="297"/>
      <c r="DIC1" s="297"/>
      <c r="DID1" s="297"/>
      <c r="DIG1" s="297" t="s">
        <v>261</v>
      </c>
      <c r="DIH1" s="297"/>
      <c r="DII1" s="297"/>
      <c r="DIJ1" s="297"/>
      <c r="DIK1" s="297"/>
      <c r="DIL1" s="297"/>
      <c r="DIO1" s="297" t="s">
        <v>261</v>
      </c>
      <c r="DIP1" s="297"/>
      <c r="DIQ1" s="297"/>
      <c r="DIR1" s="297"/>
      <c r="DIS1" s="297"/>
      <c r="DIT1" s="297"/>
      <c r="DIW1" s="297" t="s">
        <v>261</v>
      </c>
      <c r="DIX1" s="297"/>
      <c r="DIY1" s="297"/>
      <c r="DIZ1" s="297"/>
      <c r="DJA1" s="297"/>
      <c r="DJB1" s="297"/>
      <c r="DJE1" s="297" t="s">
        <v>261</v>
      </c>
      <c r="DJF1" s="297"/>
      <c r="DJG1" s="297"/>
      <c r="DJH1" s="297"/>
      <c r="DJI1" s="297"/>
      <c r="DJJ1" s="297"/>
      <c r="DJM1" s="297" t="s">
        <v>261</v>
      </c>
      <c r="DJN1" s="297"/>
      <c r="DJO1" s="297"/>
      <c r="DJP1" s="297"/>
      <c r="DJQ1" s="297"/>
      <c r="DJR1" s="297"/>
      <c r="DJU1" s="297" t="s">
        <v>261</v>
      </c>
      <c r="DJV1" s="297"/>
      <c r="DJW1" s="297"/>
      <c r="DJX1" s="297"/>
      <c r="DJY1" s="297"/>
      <c r="DJZ1" s="297"/>
      <c r="DKC1" s="297" t="s">
        <v>261</v>
      </c>
      <c r="DKD1" s="297"/>
      <c r="DKE1" s="297"/>
      <c r="DKF1" s="297"/>
      <c r="DKG1" s="297"/>
      <c r="DKH1" s="297"/>
      <c r="DKK1" s="297" t="s">
        <v>261</v>
      </c>
      <c r="DKL1" s="297"/>
      <c r="DKM1" s="297"/>
      <c r="DKN1" s="297"/>
      <c r="DKO1" s="297"/>
      <c r="DKP1" s="297"/>
      <c r="DKS1" s="297" t="s">
        <v>261</v>
      </c>
      <c r="DKT1" s="297"/>
      <c r="DKU1" s="297"/>
      <c r="DKV1" s="297"/>
      <c r="DKW1" s="297"/>
      <c r="DKX1" s="297"/>
      <c r="DLA1" s="297" t="s">
        <v>261</v>
      </c>
      <c r="DLB1" s="297"/>
      <c r="DLC1" s="297"/>
      <c r="DLD1" s="297"/>
      <c r="DLE1" s="297"/>
      <c r="DLF1" s="297"/>
      <c r="DLI1" s="297" t="s">
        <v>261</v>
      </c>
      <c r="DLJ1" s="297"/>
      <c r="DLK1" s="297"/>
      <c r="DLL1" s="297"/>
      <c r="DLM1" s="297"/>
      <c r="DLN1" s="297"/>
      <c r="DLQ1" s="297" t="s">
        <v>261</v>
      </c>
      <c r="DLR1" s="297"/>
      <c r="DLS1" s="297"/>
      <c r="DLT1" s="297"/>
      <c r="DLU1" s="297"/>
      <c r="DLV1" s="297"/>
      <c r="DLY1" s="297" t="s">
        <v>261</v>
      </c>
      <c r="DLZ1" s="297"/>
      <c r="DMA1" s="297"/>
      <c r="DMB1" s="297"/>
      <c r="DMC1" s="297"/>
      <c r="DMD1" s="297"/>
      <c r="DMG1" s="297" t="s">
        <v>261</v>
      </c>
      <c r="DMH1" s="297"/>
      <c r="DMI1" s="297"/>
      <c r="DMJ1" s="297"/>
      <c r="DMK1" s="297"/>
      <c r="DML1" s="297"/>
      <c r="DMO1" s="297" t="s">
        <v>261</v>
      </c>
      <c r="DMP1" s="297"/>
      <c r="DMQ1" s="297"/>
      <c r="DMR1" s="297"/>
      <c r="DMS1" s="297"/>
      <c r="DMT1" s="297"/>
      <c r="DMW1" s="297" t="s">
        <v>261</v>
      </c>
      <c r="DMX1" s="297"/>
      <c r="DMY1" s="297"/>
      <c r="DMZ1" s="297"/>
      <c r="DNA1" s="297"/>
      <c r="DNB1" s="297"/>
      <c r="DNE1" s="297" t="s">
        <v>261</v>
      </c>
      <c r="DNF1" s="297"/>
      <c r="DNG1" s="297"/>
      <c r="DNH1" s="297"/>
      <c r="DNI1" s="297"/>
      <c r="DNJ1" s="297"/>
      <c r="DNM1" s="297" t="s">
        <v>261</v>
      </c>
      <c r="DNN1" s="297"/>
      <c r="DNO1" s="297"/>
      <c r="DNP1" s="297"/>
      <c r="DNQ1" s="297"/>
      <c r="DNR1" s="297"/>
      <c r="DNU1" s="297" t="s">
        <v>261</v>
      </c>
      <c r="DNV1" s="297"/>
      <c r="DNW1" s="297"/>
      <c r="DNX1" s="297"/>
      <c r="DNY1" s="297"/>
      <c r="DNZ1" s="297"/>
      <c r="DOC1" s="297" t="s">
        <v>261</v>
      </c>
      <c r="DOD1" s="297"/>
      <c r="DOE1" s="297"/>
      <c r="DOF1" s="297"/>
      <c r="DOG1" s="297"/>
      <c r="DOH1" s="297"/>
      <c r="DOK1" s="297" t="s">
        <v>261</v>
      </c>
      <c r="DOL1" s="297"/>
      <c r="DOM1" s="297"/>
      <c r="DON1" s="297"/>
      <c r="DOO1" s="297"/>
      <c r="DOP1" s="297"/>
      <c r="DOS1" s="297" t="s">
        <v>261</v>
      </c>
      <c r="DOT1" s="297"/>
      <c r="DOU1" s="297"/>
      <c r="DOV1" s="297"/>
      <c r="DOW1" s="297"/>
      <c r="DOX1" s="297"/>
      <c r="DPA1" s="297" t="s">
        <v>261</v>
      </c>
      <c r="DPB1" s="297"/>
      <c r="DPC1" s="297"/>
      <c r="DPD1" s="297"/>
      <c r="DPE1" s="297"/>
      <c r="DPF1" s="297"/>
      <c r="DPI1" s="297" t="s">
        <v>261</v>
      </c>
      <c r="DPJ1" s="297"/>
      <c r="DPK1" s="297"/>
      <c r="DPL1" s="297"/>
      <c r="DPM1" s="297"/>
      <c r="DPN1" s="297"/>
      <c r="DPQ1" s="297" t="s">
        <v>261</v>
      </c>
      <c r="DPR1" s="297"/>
      <c r="DPS1" s="297"/>
      <c r="DPT1" s="297"/>
      <c r="DPU1" s="297"/>
      <c r="DPV1" s="297"/>
      <c r="DPY1" s="297" t="s">
        <v>261</v>
      </c>
      <c r="DPZ1" s="297"/>
      <c r="DQA1" s="297"/>
      <c r="DQB1" s="297"/>
      <c r="DQC1" s="297"/>
      <c r="DQD1" s="297"/>
      <c r="DQG1" s="297" t="s">
        <v>261</v>
      </c>
      <c r="DQH1" s="297"/>
      <c r="DQI1" s="297"/>
      <c r="DQJ1" s="297"/>
      <c r="DQK1" s="297"/>
      <c r="DQL1" s="297"/>
      <c r="DQO1" s="297" t="s">
        <v>261</v>
      </c>
      <c r="DQP1" s="297"/>
      <c r="DQQ1" s="297"/>
      <c r="DQR1" s="297"/>
      <c r="DQS1" s="297"/>
      <c r="DQT1" s="297"/>
      <c r="DQW1" s="297" t="s">
        <v>261</v>
      </c>
      <c r="DQX1" s="297"/>
      <c r="DQY1" s="297"/>
      <c r="DQZ1" s="297"/>
      <c r="DRA1" s="297"/>
      <c r="DRB1" s="297"/>
      <c r="DRE1" s="297" t="s">
        <v>261</v>
      </c>
      <c r="DRF1" s="297"/>
      <c r="DRG1" s="297"/>
      <c r="DRH1" s="297"/>
      <c r="DRI1" s="297"/>
      <c r="DRJ1" s="297"/>
      <c r="DRM1" s="297" t="s">
        <v>261</v>
      </c>
      <c r="DRN1" s="297"/>
      <c r="DRO1" s="297"/>
      <c r="DRP1" s="297"/>
      <c r="DRQ1" s="297"/>
      <c r="DRR1" s="297"/>
      <c r="DRU1" s="297" t="s">
        <v>261</v>
      </c>
      <c r="DRV1" s="297"/>
      <c r="DRW1" s="297"/>
      <c r="DRX1" s="297"/>
      <c r="DRY1" s="297"/>
      <c r="DRZ1" s="297"/>
      <c r="DSC1" s="297" t="s">
        <v>261</v>
      </c>
      <c r="DSD1" s="297"/>
      <c r="DSE1" s="297"/>
      <c r="DSF1" s="297"/>
      <c r="DSG1" s="297"/>
      <c r="DSH1" s="297"/>
      <c r="DSK1" s="297" t="s">
        <v>261</v>
      </c>
      <c r="DSL1" s="297"/>
      <c r="DSM1" s="297"/>
      <c r="DSN1" s="297"/>
      <c r="DSO1" s="297"/>
      <c r="DSP1" s="297"/>
      <c r="DSS1" s="297" t="s">
        <v>261</v>
      </c>
      <c r="DST1" s="297"/>
      <c r="DSU1" s="297"/>
      <c r="DSV1" s="297"/>
      <c r="DSW1" s="297"/>
      <c r="DSX1" s="297"/>
      <c r="DTA1" s="297" t="s">
        <v>261</v>
      </c>
      <c r="DTB1" s="297"/>
      <c r="DTC1" s="297"/>
      <c r="DTD1" s="297"/>
      <c r="DTE1" s="297"/>
      <c r="DTF1" s="297"/>
      <c r="DTI1" s="297" t="s">
        <v>261</v>
      </c>
      <c r="DTJ1" s="297"/>
      <c r="DTK1" s="297"/>
      <c r="DTL1" s="297"/>
      <c r="DTM1" s="297"/>
      <c r="DTN1" s="297"/>
      <c r="DTQ1" s="297" t="s">
        <v>261</v>
      </c>
      <c r="DTR1" s="297"/>
      <c r="DTS1" s="297"/>
      <c r="DTT1" s="297"/>
      <c r="DTU1" s="297"/>
      <c r="DTV1" s="297"/>
      <c r="DTY1" s="297" t="s">
        <v>261</v>
      </c>
      <c r="DTZ1" s="297"/>
      <c r="DUA1" s="297"/>
      <c r="DUB1" s="297"/>
      <c r="DUC1" s="297"/>
      <c r="DUD1" s="297"/>
      <c r="DUG1" s="297" t="s">
        <v>261</v>
      </c>
      <c r="DUH1" s="297"/>
      <c r="DUI1" s="297"/>
      <c r="DUJ1" s="297"/>
      <c r="DUK1" s="297"/>
      <c r="DUL1" s="297"/>
      <c r="DUO1" s="297" t="s">
        <v>261</v>
      </c>
      <c r="DUP1" s="297"/>
      <c r="DUQ1" s="297"/>
      <c r="DUR1" s="297"/>
      <c r="DUS1" s="297"/>
      <c r="DUT1" s="297"/>
      <c r="DUW1" s="297" t="s">
        <v>261</v>
      </c>
      <c r="DUX1" s="297"/>
      <c r="DUY1" s="297"/>
      <c r="DUZ1" s="297"/>
      <c r="DVA1" s="297"/>
      <c r="DVB1" s="297"/>
      <c r="DVE1" s="297" t="s">
        <v>261</v>
      </c>
      <c r="DVF1" s="297"/>
      <c r="DVG1" s="297"/>
      <c r="DVH1" s="297"/>
      <c r="DVI1" s="297"/>
      <c r="DVJ1" s="297"/>
      <c r="DVM1" s="297" t="s">
        <v>261</v>
      </c>
      <c r="DVN1" s="297"/>
      <c r="DVO1" s="297"/>
      <c r="DVP1" s="297"/>
      <c r="DVQ1" s="297"/>
      <c r="DVR1" s="297"/>
      <c r="DVU1" s="297" t="s">
        <v>261</v>
      </c>
      <c r="DVV1" s="297"/>
      <c r="DVW1" s="297"/>
      <c r="DVX1" s="297"/>
      <c r="DVY1" s="297"/>
      <c r="DVZ1" s="297"/>
      <c r="DWC1" s="297" t="s">
        <v>261</v>
      </c>
      <c r="DWD1" s="297"/>
      <c r="DWE1" s="297"/>
      <c r="DWF1" s="297"/>
      <c r="DWG1" s="297"/>
      <c r="DWH1" s="297"/>
      <c r="DWK1" s="297" t="s">
        <v>261</v>
      </c>
      <c r="DWL1" s="297"/>
      <c r="DWM1" s="297"/>
      <c r="DWN1" s="297"/>
      <c r="DWO1" s="297"/>
      <c r="DWP1" s="297"/>
      <c r="DWS1" s="297" t="s">
        <v>261</v>
      </c>
      <c r="DWT1" s="297"/>
      <c r="DWU1" s="297"/>
      <c r="DWV1" s="297"/>
      <c r="DWW1" s="297"/>
      <c r="DWX1" s="297"/>
      <c r="DXA1" s="297" t="s">
        <v>261</v>
      </c>
      <c r="DXB1" s="297"/>
      <c r="DXC1" s="297"/>
      <c r="DXD1" s="297"/>
      <c r="DXE1" s="297"/>
      <c r="DXF1" s="297"/>
      <c r="DXI1" s="297" t="s">
        <v>261</v>
      </c>
      <c r="DXJ1" s="297"/>
      <c r="DXK1" s="297"/>
      <c r="DXL1" s="297"/>
      <c r="DXM1" s="297"/>
      <c r="DXN1" s="297"/>
      <c r="DXQ1" s="297" t="s">
        <v>261</v>
      </c>
      <c r="DXR1" s="297"/>
      <c r="DXS1" s="297"/>
      <c r="DXT1" s="297"/>
      <c r="DXU1" s="297"/>
      <c r="DXV1" s="297"/>
      <c r="DXY1" s="297" t="s">
        <v>261</v>
      </c>
      <c r="DXZ1" s="297"/>
      <c r="DYA1" s="297"/>
      <c r="DYB1" s="297"/>
      <c r="DYC1" s="297"/>
      <c r="DYD1" s="297"/>
      <c r="DYG1" s="297" t="s">
        <v>261</v>
      </c>
      <c r="DYH1" s="297"/>
      <c r="DYI1" s="297"/>
      <c r="DYJ1" s="297"/>
      <c r="DYK1" s="297"/>
      <c r="DYL1" s="297"/>
      <c r="DYO1" s="297" t="s">
        <v>261</v>
      </c>
      <c r="DYP1" s="297"/>
      <c r="DYQ1" s="297"/>
      <c r="DYR1" s="297"/>
      <c r="DYS1" s="297"/>
      <c r="DYT1" s="297"/>
      <c r="DYW1" s="297" t="s">
        <v>261</v>
      </c>
      <c r="DYX1" s="297"/>
      <c r="DYY1" s="297"/>
      <c r="DYZ1" s="297"/>
      <c r="DZA1" s="297"/>
      <c r="DZB1" s="297"/>
      <c r="DZE1" s="297" t="s">
        <v>261</v>
      </c>
      <c r="DZF1" s="297"/>
      <c r="DZG1" s="297"/>
      <c r="DZH1" s="297"/>
      <c r="DZI1" s="297"/>
      <c r="DZJ1" s="297"/>
      <c r="DZM1" s="297" t="s">
        <v>261</v>
      </c>
      <c r="DZN1" s="297"/>
      <c r="DZO1" s="297"/>
      <c r="DZP1" s="297"/>
      <c r="DZQ1" s="297"/>
      <c r="DZR1" s="297"/>
      <c r="DZU1" s="297" t="s">
        <v>261</v>
      </c>
      <c r="DZV1" s="297"/>
      <c r="DZW1" s="297"/>
      <c r="DZX1" s="297"/>
      <c r="DZY1" s="297"/>
      <c r="DZZ1" s="297"/>
      <c r="EAC1" s="297" t="s">
        <v>261</v>
      </c>
      <c r="EAD1" s="297"/>
      <c r="EAE1" s="297"/>
      <c r="EAF1" s="297"/>
      <c r="EAG1" s="297"/>
      <c r="EAH1" s="297"/>
      <c r="EAK1" s="297" t="s">
        <v>261</v>
      </c>
      <c r="EAL1" s="297"/>
      <c r="EAM1" s="297"/>
      <c r="EAN1" s="297"/>
      <c r="EAO1" s="297"/>
      <c r="EAP1" s="297"/>
      <c r="EAS1" s="297" t="s">
        <v>261</v>
      </c>
      <c r="EAT1" s="297"/>
      <c r="EAU1" s="297"/>
      <c r="EAV1" s="297"/>
      <c r="EAW1" s="297"/>
      <c r="EAX1" s="297"/>
      <c r="EBA1" s="297" t="s">
        <v>261</v>
      </c>
      <c r="EBB1" s="297"/>
      <c r="EBC1" s="297"/>
      <c r="EBD1" s="297"/>
      <c r="EBE1" s="297"/>
      <c r="EBF1" s="297"/>
      <c r="EBI1" s="297" t="s">
        <v>261</v>
      </c>
      <c r="EBJ1" s="297"/>
      <c r="EBK1" s="297"/>
      <c r="EBL1" s="297"/>
      <c r="EBM1" s="297"/>
      <c r="EBN1" s="297"/>
      <c r="EBQ1" s="297" t="s">
        <v>261</v>
      </c>
      <c r="EBR1" s="297"/>
      <c r="EBS1" s="297"/>
      <c r="EBT1" s="297"/>
      <c r="EBU1" s="297"/>
      <c r="EBV1" s="297"/>
      <c r="EBY1" s="297" t="s">
        <v>261</v>
      </c>
      <c r="EBZ1" s="297"/>
      <c r="ECA1" s="297"/>
      <c r="ECB1" s="297"/>
      <c r="ECC1" s="297"/>
      <c r="ECD1" s="297"/>
      <c r="ECG1" s="297" t="s">
        <v>261</v>
      </c>
      <c r="ECH1" s="297"/>
      <c r="ECI1" s="297"/>
      <c r="ECJ1" s="297"/>
      <c r="ECK1" s="297"/>
      <c r="ECL1" s="297"/>
      <c r="ECO1" s="297" t="s">
        <v>261</v>
      </c>
      <c r="ECP1" s="297"/>
      <c r="ECQ1" s="297"/>
      <c r="ECR1" s="297"/>
      <c r="ECS1" s="297"/>
      <c r="ECT1" s="297"/>
      <c r="ECW1" s="297" t="s">
        <v>261</v>
      </c>
      <c r="ECX1" s="297"/>
      <c r="ECY1" s="297"/>
      <c r="ECZ1" s="297"/>
      <c r="EDA1" s="297"/>
      <c r="EDB1" s="297"/>
      <c r="EDE1" s="297" t="s">
        <v>261</v>
      </c>
      <c r="EDF1" s="297"/>
      <c r="EDG1" s="297"/>
      <c r="EDH1" s="297"/>
      <c r="EDI1" s="297"/>
      <c r="EDJ1" s="297"/>
      <c r="EDM1" s="297" t="s">
        <v>261</v>
      </c>
      <c r="EDN1" s="297"/>
      <c r="EDO1" s="297"/>
      <c r="EDP1" s="297"/>
      <c r="EDQ1" s="297"/>
      <c r="EDR1" s="297"/>
      <c r="EDU1" s="297" t="s">
        <v>261</v>
      </c>
      <c r="EDV1" s="297"/>
      <c r="EDW1" s="297"/>
      <c r="EDX1" s="297"/>
      <c r="EDY1" s="297"/>
      <c r="EDZ1" s="297"/>
      <c r="EEC1" s="297" t="s">
        <v>261</v>
      </c>
      <c r="EED1" s="297"/>
      <c r="EEE1" s="297"/>
      <c r="EEF1" s="297"/>
      <c r="EEG1" s="297"/>
      <c r="EEH1" s="297"/>
      <c r="EEK1" s="297" t="s">
        <v>261</v>
      </c>
      <c r="EEL1" s="297"/>
      <c r="EEM1" s="297"/>
      <c r="EEN1" s="297"/>
      <c r="EEO1" s="297"/>
      <c r="EEP1" s="297"/>
      <c r="EES1" s="297" t="s">
        <v>261</v>
      </c>
      <c r="EET1" s="297"/>
      <c r="EEU1" s="297"/>
      <c r="EEV1" s="297"/>
      <c r="EEW1" s="297"/>
      <c r="EEX1" s="297"/>
      <c r="EFA1" s="297" t="s">
        <v>261</v>
      </c>
      <c r="EFB1" s="297"/>
      <c r="EFC1" s="297"/>
      <c r="EFD1" s="297"/>
      <c r="EFE1" s="297"/>
      <c r="EFF1" s="297"/>
      <c r="EFI1" s="297" t="s">
        <v>261</v>
      </c>
      <c r="EFJ1" s="297"/>
      <c r="EFK1" s="297"/>
      <c r="EFL1" s="297"/>
      <c r="EFM1" s="297"/>
      <c r="EFN1" s="297"/>
      <c r="EFQ1" s="297" t="s">
        <v>261</v>
      </c>
      <c r="EFR1" s="297"/>
      <c r="EFS1" s="297"/>
      <c r="EFT1" s="297"/>
      <c r="EFU1" s="297"/>
      <c r="EFV1" s="297"/>
      <c r="EFY1" s="297" t="s">
        <v>261</v>
      </c>
      <c r="EFZ1" s="297"/>
      <c r="EGA1" s="297"/>
      <c r="EGB1" s="297"/>
      <c r="EGC1" s="297"/>
      <c r="EGD1" s="297"/>
      <c r="EGG1" s="297" t="s">
        <v>261</v>
      </c>
      <c r="EGH1" s="297"/>
      <c r="EGI1" s="297"/>
      <c r="EGJ1" s="297"/>
      <c r="EGK1" s="297"/>
      <c r="EGL1" s="297"/>
      <c r="EGO1" s="297" t="s">
        <v>261</v>
      </c>
      <c r="EGP1" s="297"/>
      <c r="EGQ1" s="297"/>
      <c r="EGR1" s="297"/>
      <c r="EGS1" s="297"/>
      <c r="EGT1" s="297"/>
      <c r="EGW1" s="297" t="s">
        <v>261</v>
      </c>
      <c r="EGX1" s="297"/>
      <c r="EGY1" s="297"/>
      <c r="EGZ1" s="297"/>
      <c r="EHA1" s="297"/>
      <c r="EHB1" s="297"/>
      <c r="EHE1" s="297" t="s">
        <v>261</v>
      </c>
      <c r="EHF1" s="297"/>
      <c r="EHG1" s="297"/>
      <c r="EHH1" s="297"/>
      <c r="EHI1" s="297"/>
      <c r="EHJ1" s="297"/>
      <c r="EHM1" s="297" t="s">
        <v>261</v>
      </c>
      <c r="EHN1" s="297"/>
      <c r="EHO1" s="297"/>
      <c r="EHP1" s="297"/>
      <c r="EHQ1" s="297"/>
      <c r="EHR1" s="297"/>
      <c r="EHU1" s="297" t="s">
        <v>261</v>
      </c>
      <c r="EHV1" s="297"/>
      <c r="EHW1" s="297"/>
      <c r="EHX1" s="297"/>
      <c r="EHY1" s="297"/>
      <c r="EHZ1" s="297"/>
      <c r="EIC1" s="297" t="s">
        <v>261</v>
      </c>
      <c r="EID1" s="297"/>
      <c r="EIE1" s="297"/>
      <c r="EIF1" s="297"/>
      <c r="EIG1" s="297"/>
      <c r="EIH1" s="297"/>
      <c r="EIK1" s="297" t="s">
        <v>261</v>
      </c>
      <c r="EIL1" s="297"/>
      <c r="EIM1" s="297"/>
      <c r="EIN1" s="297"/>
      <c r="EIO1" s="297"/>
      <c r="EIP1" s="297"/>
      <c r="EIS1" s="297" t="s">
        <v>261</v>
      </c>
      <c r="EIT1" s="297"/>
      <c r="EIU1" s="297"/>
      <c r="EIV1" s="297"/>
      <c r="EIW1" s="297"/>
      <c r="EIX1" s="297"/>
      <c r="EJA1" s="297" t="s">
        <v>261</v>
      </c>
      <c r="EJB1" s="297"/>
      <c r="EJC1" s="297"/>
      <c r="EJD1" s="297"/>
      <c r="EJE1" s="297"/>
      <c r="EJF1" s="297"/>
      <c r="EJI1" s="297" t="s">
        <v>261</v>
      </c>
      <c r="EJJ1" s="297"/>
      <c r="EJK1" s="297"/>
      <c r="EJL1" s="297"/>
      <c r="EJM1" s="297"/>
      <c r="EJN1" s="297"/>
      <c r="EJQ1" s="297" t="s">
        <v>261</v>
      </c>
      <c r="EJR1" s="297"/>
      <c r="EJS1" s="297"/>
      <c r="EJT1" s="297"/>
      <c r="EJU1" s="297"/>
      <c r="EJV1" s="297"/>
      <c r="EJY1" s="297" t="s">
        <v>261</v>
      </c>
      <c r="EJZ1" s="297"/>
      <c r="EKA1" s="297"/>
      <c r="EKB1" s="297"/>
      <c r="EKC1" s="297"/>
      <c r="EKD1" s="297"/>
      <c r="EKG1" s="297" t="s">
        <v>261</v>
      </c>
      <c r="EKH1" s="297"/>
      <c r="EKI1" s="297"/>
      <c r="EKJ1" s="297"/>
      <c r="EKK1" s="297"/>
      <c r="EKL1" s="297"/>
      <c r="EKO1" s="297" t="s">
        <v>261</v>
      </c>
      <c r="EKP1" s="297"/>
      <c r="EKQ1" s="297"/>
      <c r="EKR1" s="297"/>
      <c r="EKS1" s="297"/>
      <c r="EKT1" s="297"/>
      <c r="EKW1" s="297" t="s">
        <v>261</v>
      </c>
      <c r="EKX1" s="297"/>
      <c r="EKY1" s="297"/>
      <c r="EKZ1" s="297"/>
      <c r="ELA1" s="297"/>
      <c r="ELB1" s="297"/>
      <c r="ELE1" s="297" t="s">
        <v>261</v>
      </c>
      <c r="ELF1" s="297"/>
      <c r="ELG1" s="297"/>
      <c r="ELH1" s="297"/>
      <c r="ELI1" s="297"/>
      <c r="ELJ1" s="297"/>
      <c r="ELM1" s="297" t="s">
        <v>261</v>
      </c>
      <c r="ELN1" s="297"/>
      <c r="ELO1" s="297"/>
      <c r="ELP1" s="297"/>
      <c r="ELQ1" s="297"/>
      <c r="ELR1" s="297"/>
      <c r="ELU1" s="297" t="s">
        <v>261</v>
      </c>
      <c r="ELV1" s="297"/>
      <c r="ELW1" s="297"/>
      <c r="ELX1" s="297"/>
      <c r="ELY1" s="297"/>
      <c r="ELZ1" s="297"/>
      <c r="EMC1" s="297" t="s">
        <v>261</v>
      </c>
      <c r="EMD1" s="297"/>
      <c r="EME1" s="297"/>
      <c r="EMF1" s="297"/>
      <c r="EMG1" s="297"/>
      <c r="EMH1" s="297"/>
      <c r="EMK1" s="297" t="s">
        <v>261</v>
      </c>
      <c r="EML1" s="297"/>
      <c r="EMM1" s="297"/>
      <c r="EMN1" s="297"/>
      <c r="EMO1" s="297"/>
      <c r="EMP1" s="297"/>
      <c r="EMS1" s="297" t="s">
        <v>261</v>
      </c>
      <c r="EMT1" s="297"/>
      <c r="EMU1" s="297"/>
      <c r="EMV1" s="297"/>
      <c r="EMW1" s="297"/>
      <c r="EMX1" s="297"/>
      <c r="ENA1" s="297" t="s">
        <v>261</v>
      </c>
      <c r="ENB1" s="297"/>
      <c r="ENC1" s="297"/>
      <c r="END1" s="297"/>
      <c r="ENE1" s="297"/>
      <c r="ENF1" s="297"/>
      <c r="ENI1" s="297" t="s">
        <v>261</v>
      </c>
      <c r="ENJ1" s="297"/>
      <c r="ENK1" s="297"/>
      <c r="ENL1" s="297"/>
      <c r="ENM1" s="297"/>
      <c r="ENN1" s="297"/>
      <c r="ENQ1" s="297" t="s">
        <v>261</v>
      </c>
      <c r="ENR1" s="297"/>
      <c r="ENS1" s="297"/>
      <c r="ENT1" s="297"/>
      <c r="ENU1" s="297"/>
      <c r="ENV1" s="297"/>
      <c r="ENY1" s="297" t="s">
        <v>261</v>
      </c>
      <c r="ENZ1" s="297"/>
      <c r="EOA1" s="297"/>
      <c r="EOB1" s="297"/>
      <c r="EOC1" s="297"/>
      <c r="EOD1" s="297"/>
      <c r="EOG1" s="297" t="s">
        <v>261</v>
      </c>
      <c r="EOH1" s="297"/>
      <c r="EOI1" s="297"/>
      <c r="EOJ1" s="297"/>
      <c r="EOK1" s="297"/>
      <c r="EOL1" s="297"/>
      <c r="EOO1" s="297" t="s">
        <v>261</v>
      </c>
      <c r="EOP1" s="297"/>
      <c r="EOQ1" s="297"/>
      <c r="EOR1" s="297"/>
      <c r="EOS1" s="297"/>
      <c r="EOT1" s="297"/>
      <c r="EOW1" s="297" t="s">
        <v>261</v>
      </c>
      <c r="EOX1" s="297"/>
      <c r="EOY1" s="297"/>
      <c r="EOZ1" s="297"/>
      <c r="EPA1" s="297"/>
      <c r="EPB1" s="297"/>
      <c r="EPE1" s="297" t="s">
        <v>261</v>
      </c>
      <c r="EPF1" s="297"/>
      <c r="EPG1" s="297"/>
      <c r="EPH1" s="297"/>
      <c r="EPI1" s="297"/>
      <c r="EPJ1" s="297"/>
      <c r="EPM1" s="297" t="s">
        <v>261</v>
      </c>
      <c r="EPN1" s="297"/>
      <c r="EPO1" s="297"/>
      <c r="EPP1" s="297"/>
      <c r="EPQ1" s="297"/>
      <c r="EPR1" s="297"/>
      <c r="EPU1" s="297" t="s">
        <v>261</v>
      </c>
      <c r="EPV1" s="297"/>
      <c r="EPW1" s="297"/>
      <c r="EPX1" s="297"/>
      <c r="EPY1" s="297"/>
      <c r="EPZ1" s="297"/>
      <c r="EQC1" s="297" t="s">
        <v>261</v>
      </c>
      <c r="EQD1" s="297"/>
      <c r="EQE1" s="297"/>
      <c r="EQF1" s="297"/>
      <c r="EQG1" s="297"/>
      <c r="EQH1" s="297"/>
      <c r="EQK1" s="297" t="s">
        <v>261</v>
      </c>
      <c r="EQL1" s="297"/>
      <c r="EQM1" s="297"/>
      <c r="EQN1" s="297"/>
      <c r="EQO1" s="297"/>
      <c r="EQP1" s="297"/>
      <c r="EQS1" s="297" t="s">
        <v>261</v>
      </c>
      <c r="EQT1" s="297"/>
      <c r="EQU1" s="297"/>
      <c r="EQV1" s="297"/>
      <c r="EQW1" s="297"/>
      <c r="EQX1" s="297"/>
      <c r="ERA1" s="297" t="s">
        <v>261</v>
      </c>
      <c r="ERB1" s="297"/>
      <c r="ERC1" s="297"/>
      <c r="ERD1" s="297"/>
      <c r="ERE1" s="297"/>
      <c r="ERF1" s="297"/>
      <c r="ERI1" s="297" t="s">
        <v>261</v>
      </c>
      <c r="ERJ1" s="297"/>
      <c r="ERK1" s="297"/>
      <c r="ERL1" s="297"/>
      <c r="ERM1" s="297"/>
      <c r="ERN1" s="297"/>
      <c r="ERQ1" s="297" t="s">
        <v>261</v>
      </c>
      <c r="ERR1" s="297"/>
      <c r="ERS1" s="297"/>
      <c r="ERT1" s="297"/>
      <c r="ERU1" s="297"/>
      <c r="ERV1" s="297"/>
      <c r="ERY1" s="297" t="s">
        <v>261</v>
      </c>
      <c r="ERZ1" s="297"/>
      <c r="ESA1" s="297"/>
      <c r="ESB1" s="297"/>
      <c r="ESC1" s="297"/>
      <c r="ESD1" s="297"/>
      <c r="ESG1" s="297" t="s">
        <v>261</v>
      </c>
      <c r="ESH1" s="297"/>
      <c r="ESI1" s="297"/>
      <c r="ESJ1" s="297"/>
      <c r="ESK1" s="297"/>
      <c r="ESL1" s="297"/>
      <c r="ESO1" s="297" t="s">
        <v>261</v>
      </c>
      <c r="ESP1" s="297"/>
      <c r="ESQ1" s="297"/>
      <c r="ESR1" s="297"/>
      <c r="ESS1" s="297"/>
      <c r="EST1" s="297"/>
      <c r="ESW1" s="297" t="s">
        <v>261</v>
      </c>
      <c r="ESX1" s="297"/>
      <c r="ESY1" s="297"/>
      <c r="ESZ1" s="297"/>
      <c r="ETA1" s="297"/>
      <c r="ETB1" s="297"/>
      <c r="ETE1" s="297" t="s">
        <v>261</v>
      </c>
      <c r="ETF1" s="297"/>
      <c r="ETG1" s="297"/>
      <c r="ETH1" s="297"/>
      <c r="ETI1" s="297"/>
      <c r="ETJ1" s="297"/>
      <c r="ETM1" s="297" t="s">
        <v>261</v>
      </c>
      <c r="ETN1" s="297"/>
      <c r="ETO1" s="297"/>
      <c r="ETP1" s="297"/>
      <c r="ETQ1" s="297"/>
      <c r="ETR1" s="297"/>
      <c r="ETU1" s="297" t="s">
        <v>261</v>
      </c>
      <c r="ETV1" s="297"/>
      <c r="ETW1" s="297"/>
      <c r="ETX1" s="297"/>
      <c r="ETY1" s="297"/>
      <c r="ETZ1" s="297"/>
      <c r="EUC1" s="297" t="s">
        <v>261</v>
      </c>
      <c r="EUD1" s="297"/>
      <c r="EUE1" s="297"/>
      <c r="EUF1" s="297"/>
      <c r="EUG1" s="297"/>
      <c r="EUH1" s="297"/>
      <c r="EUK1" s="297" t="s">
        <v>261</v>
      </c>
      <c r="EUL1" s="297"/>
      <c r="EUM1" s="297"/>
      <c r="EUN1" s="297"/>
      <c r="EUO1" s="297"/>
      <c r="EUP1" s="297"/>
      <c r="EUS1" s="297" t="s">
        <v>261</v>
      </c>
      <c r="EUT1" s="297"/>
      <c r="EUU1" s="297"/>
      <c r="EUV1" s="297"/>
      <c r="EUW1" s="297"/>
      <c r="EUX1" s="297"/>
      <c r="EVA1" s="297" t="s">
        <v>261</v>
      </c>
      <c r="EVB1" s="297"/>
      <c r="EVC1" s="297"/>
      <c r="EVD1" s="297"/>
      <c r="EVE1" s="297"/>
      <c r="EVF1" s="297"/>
      <c r="EVI1" s="297" t="s">
        <v>261</v>
      </c>
      <c r="EVJ1" s="297"/>
      <c r="EVK1" s="297"/>
      <c r="EVL1" s="297"/>
      <c r="EVM1" s="297"/>
      <c r="EVN1" s="297"/>
      <c r="EVQ1" s="297" t="s">
        <v>261</v>
      </c>
      <c r="EVR1" s="297"/>
      <c r="EVS1" s="297"/>
      <c r="EVT1" s="297"/>
      <c r="EVU1" s="297"/>
      <c r="EVV1" s="297"/>
      <c r="EVY1" s="297" t="s">
        <v>261</v>
      </c>
      <c r="EVZ1" s="297"/>
      <c r="EWA1" s="297"/>
      <c r="EWB1" s="297"/>
      <c r="EWC1" s="297"/>
      <c r="EWD1" s="297"/>
      <c r="EWG1" s="297" t="s">
        <v>261</v>
      </c>
      <c r="EWH1" s="297"/>
      <c r="EWI1" s="297"/>
      <c r="EWJ1" s="297"/>
      <c r="EWK1" s="297"/>
      <c r="EWL1" s="297"/>
      <c r="EWO1" s="297" t="s">
        <v>261</v>
      </c>
      <c r="EWP1" s="297"/>
      <c r="EWQ1" s="297"/>
      <c r="EWR1" s="297"/>
      <c r="EWS1" s="297"/>
      <c r="EWT1" s="297"/>
      <c r="EWW1" s="297" t="s">
        <v>261</v>
      </c>
      <c r="EWX1" s="297"/>
      <c r="EWY1" s="297"/>
      <c r="EWZ1" s="297"/>
      <c r="EXA1" s="297"/>
      <c r="EXB1" s="297"/>
      <c r="EXE1" s="297" t="s">
        <v>261</v>
      </c>
      <c r="EXF1" s="297"/>
      <c r="EXG1" s="297"/>
      <c r="EXH1" s="297"/>
      <c r="EXI1" s="297"/>
      <c r="EXJ1" s="297"/>
      <c r="EXM1" s="297" t="s">
        <v>261</v>
      </c>
      <c r="EXN1" s="297"/>
      <c r="EXO1" s="297"/>
      <c r="EXP1" s="297"/>
      <c r="EXQ1" s="297"/>
      <c r="EXR1" s="297"/>
      <c r="EXU1" s="297" t="s">
        <v>261</v>
      </c>
      <c r="EXV1" s="297"/>
      <c r="EXW1" s="297"/>
      <c r="EXX1" s="297"/>
      <c r="EXY1" s="297"/>
      <c r="EXZ1" s="297"/>
      <c r="EYC1" s="297" t="s">
        <v>261</v>
      </c>
      <c r="EYD1" s="297"/>
      <c r="EYE1" s="297"/>
      <c r="EYF1" s="297"/>
      <c r="EYG1" s="297"/>
      <c r="EYH1" s="297"/>
      <c r="EYK1" s="297" t="s">
        <v>261</v>
      </c>
      <c r="EYL1" s="297"/>
      <c r="EYM1" s="297"/>
      <c r="EYN1" s="297"/>
      <c r="EYO1" s="297"/>
      <c r="EYP1" s="297"/>
      <c r="EYS1" s="297" t="s">
        <v>261</v>
      </c>
      <c r="EYT1" s="297"/>
      <c r="EYU1" s="297"/>
      <c r="EYV1" s="297"/>
      <c r="EYW1" s="297"/>
      <c r="EYX1" s="297"/>
      <c r="EZA1" s="297" t="s">
        <v>261</v>
      </c>
      <c r="EZB1" s="297"/>
      <c r="EZC1" s="297"/>
      <c r="EZD1" s="297"/>
      <c r="EZE1" s="297"/>
      <c r="EZF1" s="297"/>
      <c r="EZI1" s="297" t="s">
        <v>261</v>
      </c>
      <c r="EZJ1" s="297"/>
      <c r="EZK1" s="297"/>
      <c r="EZL1" s="297"/>
      <c r="EZM1" s="297"/>
      <c r="EZN1" s="297"/>
      <c r="EZQ1" s="297" t="s">
        <v>261</v>
      </c>
      <c r="EZR1" s="297"/>
      <c r="EZS1" s="297"/>
      <c r="EZT1" s="297"/>
      <c r="EZU1" s="297"/>
      <c r="EZV1" s="297"/>
      <c r="EZY1" s="297" t="s">
        <v>261</v>
      </c>
      <c r="EZZ1" s="297"/>
      <c r="FAA1" s="297"/>
      <c r="FAB1" s="297"/>
      <c r="FAC1" s="297"/>
      <c r="FAD1" s="297"/>
      <c r="FAG1" s="297" t="s">
        <v>261</v>
      </c>
      <c r="FAH1" s="297"/>
      <c r="FAI1" s="297"/>
      <c r="FAJ1" s="297"/>
      <c r="FAK1" s="297"/>
      <c r="FAL1" s="297"/>
      <c r="FAO1" s="297" t="s">
        <v>261</v>
      </c>
      <c r="FAP1" s="297"/>
      <c r="FAQ1" s="297"/>
      <c r="FAR1" s="297"/>
      <c r="FAS1" s="297"/>
      <c r="FAT1" s="297"/>
      <c r="FAW1" s="297" t="s">
        <v>261</v>
      </c>
      <c r="FAX1" s="297"/>
      <c r="FAY1" s="297"/>
      <c r="FAZ1" s="297"/>
      <c r="FBA1" s="297"/>
      <c r="FBB1" s="297"/>
      <c r="FBE1" s="297" t="s">
        <v>261</v>
      </c>
      <c r="FBF1" s="297"/>
      <c r="FBG1" s="297"/>
      <c r="FBH1" s="297"/>
      <c r="FBI1" s="297"/>
      <c r="FBJ1" s="297"/>
      <c r="FBM1" s="297" t="s">
        <v>261</v>
      </c>
      <c r="FBN1" s="297"/>
      <c r="FBO1" s="297"/>
      <c r="FBP1" s="297"/>
      <c r="FBQ1" s="297"/>
      <c r="FBR1" s="297"/>
      <c r="FBU1" s="297" t="s">
        <v>261</v>
      </c>
      <c r="FBV1" s="297"/>
      <c r="FBW1" s="297"/>
      <c r="FBX1" s="297"/>
      <c r="FBY1" s="297"/>
      <c r="FBZ1" s="297"/>
      <c r="FCC1" s="297" t="s">
        <v>261</v>
      </c>
      <c r="FCD1" s="297"/>
      <c r="FCE1" s="297"/>
      <c r="FCF1" s="297"/>
      <c r="FCG1" s="297"/>
      <c r="FCH1" s="297"/>
      <c r="FCK1" s="297" t="s">
        <v>261</v>
      </c>
      <c r="FCL1" s="297"/>
      <c r="FCM1" s="297"/>
      <c r="FCN1" s="297"/>
      <c r="FCO1" s="297"/>
      <c r="FCP1" s="297"/>
      <c r="FCS1" s="297" t="s">
        <v>261</v>
      </c>
      <c r="FCT1" s="297"/>
      <c r="FCU1" s="297"/>
      <c r="FCV1" s="297"/>
      <c r="FCW1" s="297"/>
      <c r="FCX1" s="297"/>
      <c r="FDA1" s="297" t="s">
        <v>261</v>
      </c>
      <c r="FDB1" s="297"/>
      <c r="FDC1" s="297"/>
      <c r="FDD1" s="297"/>
      <c r="FDE1" s="297"/>
      <c r="FDF1" s="297"/>
      <c r="FDI1" s="297" t="s">
        <v>261</v>
      </c>
      <c r="FDJ1" s="297"/>
      <c r="FDK1" s="297"/>
      <c r="FDL1" s="297"/>
      <c r="FDM1" s="297"/>
      <c r="FDN1" s="297"/>
      <c r="FDQ1" s="297" t="s">
        <v>261</v>
      </c>
      <c r="FDR1" s="297"/>
      <c r="FDS1" s="297"/>
      <c r="FDT1" s="297"/>
      <c r="FDU1" s="297"/>
      <c r="FDV1" s="297"/>
      <c r="FDY1" s="297" t="s">
        <v>261</v>
      </c>
      <c r="FDZ1" s="297"/>
      <c r="FEA1" s="297"/>
      <c r="FEB1" s="297"/>
      <c r="FEC1" s="297"/>
      <c r="FED1" s="297"/>
      <c r="FEG1" s="297" t="s">
        <v>261</v>
      </c>
      <c r="FEH1" s="297"/>
      <c r="FEI1" s="297"/>
      <c r="FEJ1" s="297"/>
      <c r="FEK1" s="297"/>
      <c r="FEL1" s="297"/>
      <c r="FEO1" s="297" t="s">
        <v>261</v>
      </c>
      <c r="FEP1" s="297"/>
      <c r="FEQ1" s="297"/>
      <c r="FER1" s="297"/>
      <c r="FES1" s="297"/>
      <c r="FET1" s="297"/>
      <c r="FEW1" s="297" t="s">
        <v>261</v>
      </c>
      <c r="FEX1" s="297"/>
      <c r="FEY1" s="297"/>
      <c r="FEZ1" s="297"/>
      <c r="FFA1" s="297"/>
      <c r="FFB1" s="297"/>
      <c r="FFE1" s="297" t="s">
        <v>261</v>
      </c>
      <c r="FFF1" s="297"/>
      <c r="FFG1" s="297"/>
      <c r="FFH1" s="297"/>
      <c r="FFI1" s="297"/>
      <c r="FFJ1" s="297"/>
      <c r="FFM1" s="297" t="s">
        <v>261</v>
      </c>
      <c r="FFN1" s="297"/>
      <c r="FFO1" s="297"/>
      <c r="FFP1" s="297"/>
      <c r="FFQ1" s="297"/>
      <c r="FFR1" s="297"/>
      <c r="FFU1" s="297" t="s">
        <v>261</v>
      </c>
      <c r="FFV1" s="297"/>
      <c r="FFW1" s="297"/>
      <c r="FFX1" s="297"/>
      <c r="FFY1" s="297"/>
      <c r="FFZ1" s="297"/>
      <c r="FGC1" s="297" t="s">
        <v>261</v>
      </c>
      <c r="FGD1" s="297"/>
      <c r="FGE1" s="297"/>
      <c r="FGF1" s="297"/>
      <c r="FGG1" s="297"/>
      <c r="FGH1" s="297"/>
      <c r="FGK1" s="297" t="s">
        <v>261</v>
      </c>
      <c r="FGL1" s="297"/>
      <c r="FGM1" s="297"/>
      <c r="FGN1" s="297"/>
      <c r="FGO1" s="297"/>
      <c r="FGP1" s="297"/>
      <c r="FGS1" s="297" t="s">
        <v>261</v>
      </c>
      <c r="FGT1" s="297"/>
      <c r="FGU1" s="297"/>
      <c r="FGV1" s="297"/>
      <c r="FGW1" s="297"/>
      <c r="FGX1" s="297"/>
      <c r="FHA1" s="297" t="s">
        <v>261</v>
      </c>
      <c r="FHB1" s="297"/>
      <c r="FHC1" s="297"/>
      <c r="FHD1" s="297"/>
      <c r="FHE1" s="297"/>
      <c r="FHF1" s="297"/>
      <c r="FHI1" s="297" t="s">
        <v>261</v>
      </c>
      <c r="FHJ1" s="297"/>
      <c r="FHK1" s="297"/>
      <c r="FHL1" s="297"/>
      <c r="FHM1" s="297"/>
      <c r="FHN1" s="297"/>
      <c r="FHQ1" s="297" t="s">
        <v>261</v>
      </c>
      <c r="FHR1" s="297"/>
      <c r="FHS1" s="297"/>
      <c r="FHT1" s="297"/>
      <c r="FHU1" s="297"/>
      <c r="FHV1" s="297"/>
      <c r="FHY1" s="297" t="s">
        <v>261</v>
      </c>
      <c r="FHZ1" s="297"/>
      <c r="FIA1" s="297"/>
      <c r="FIB1" s="297"/>
      <c r="FIC1" s="297"/>
      <c r="FID1" s="297"/>
      <c r="FIG1" s="297" t="s">
        <v>261</v>
      </c>
      <c r="FIH1" s="297"/>
      <c r="FII1" s="297"/>
      <c r="FIJ1" s="297"/>
      <c r="FIK1" s="297"/>
      <c r="FIL1" s="297"/>
      <c r="FIO1" s="297" t="s">
        <v>261</v>
      </c>
      <c r="FIP1" s="297"/>
      <c r="FIQ1" s="297"/>
      <c r="FIR1" s="297"/>
      <c r="FIS1" s="297"/>
      <c r="FIT1" s="297"/>
      <c r="FIW1" s="297" t="s">
        <v>261</v>
      </c>
      <c r="FIX1" s="297"/>
      <c r="FIY1" s="297"/>
      <c r="FIZ1" s="297"/>
      <c r="FJA1" s="297"/>
      <c r="FJB1" s="297"/>
      <c r="FJE1" s="297" t="s">
        <v>261</v>
      </c>
      <c r="FJF1" s="297"/>
      <c r="FJG1" s="297"/>
      <c r="FJH1" s="297"/>
      <c r="FJI1" s="297"/>
      <c r="FJJ1" s="297"/>
      <c r="FJM1" s="297" t="s">
        <v>261</v>
      </c>
      <c r="FJN1" s="297"/>
      <c r="FJO1" s="297"/>
      <c r="FJP1" s="297"/>
      <c r="FJQ1" s="297"/>
      <c r="FJR1" s="297"/>
      <c r="FJU1" s="297" t="s">
        <v>261</v>
      </c>
      <c r="FJV1" s="297"/>
      <c r="FJW1" s="297"/>
      <c r="FJX1" s="297"/>
      <c r="FJY1" s="297"/>
      <c r="FJZ1" s="297"/>
      <c r="FKC1" s="297" t="s">
        <v>261</v>
      </c>
      <c r="FKD1" s="297"/>
      <c r="FKE1" s="297"/>
      <c r="FKF1" s="297"/>
      <c r="FKG1" s="297"/>
      <c r="FKH1" s="297"/>
      <c r="FKK1" s="297" t="s">
        <v>261</v>
      </c>
      <c r="FKL1" s="297"/>
      <c r="FKM1" s="297"/>
      <c r="FKN1" s="297"/>
      <c r="FKO1" s="297"/>
      <c r="FKP1" s="297"/>
      <c r="FKS1" s="297" t="s">
        <v>261</v>
      </c>
      <c r="FKT1" s="297"/>
      <c r="FKU1" s="297"/>
      <c r="FKV1" s="297"/>
      <c r="FKW1" s="297"/>
      <c r="FKX1" s="297"/>
      <c r="FLA1" s="297" t="s">
        <v>261</v>
      </c>
      <c r="FLB1" s="297"/>
      <c r="FLC1" s="297"/>
      <c r="FLD1" s="297"/>
      <c r="FLE1" s="297"/>
      <c r="FLF1" s="297"/>
      <c r="FLI1" s="297" t="s">
        <v>261</v>
      </c>
      <c r="FLJ1" s="297"/>
      <c r="FLK1" s="297"/>
      <c r="FLL1" s="297"/>
      <c r="FLM1" s="297"/>
      <c r="FLN1" s="297"/>
      <c r="FLQ1" s="297" t="s">
        <v>261</v>
      </c>
      <c r="FLR1" s="297"/>
      <c r="FLS1" s="297"/>
      <c r="FLT1" s="297"/>
      <c r="FLU1" s="297"/>
      <c r="FLV1" s="297"/>
      <c r="FLY1" s="297" t="s">
        <v>261</v>
      </c>
      <c r="FLZ1" s="297"/>
      <c r="FMA1" s="297"/>
      <c r="FMB1" s="297"/>
      <c r="FMC1" s="297"/>
      <c r="FMD1" s="297"/>
      <c r="FMG1" s="297" t="s">
        <v>261</v>
      </c>
      <c r="FMH1" s="297"/>
      <c r="FMI1" s="297"/>
      <c r="FMJ1" s="297"/>
      <c r="FMK1" s="297"/>
      <c r="FML1" s="297"/>
      <c r="FMO1" s="297" t="s">
        <v>261</v>
      </c>
      <c r="FMP1" s="297"/>
      <c r="FMQ1" s="297"/>
      <c r="FMR1" s="297"/>
      <c r="FMS1" s="297"/>
      <c r="FMT1" s="297"/>
      <c r="FMW1" s="297" t="s">
        <v>261</v>
      </c>
      <c r="FMX1" s="297"/>
      <c r="FMY1" s="297"/>
      <c r="FMZ1" s="297"/>
      <c r="FNA1" s="297"/>
      <c r="FNB1" s="297"/>
      <c r="FNE1" s="297" t="s">
        <v>261</v>
      </c>
      <c r="FNF1" s="297"/>
      <c r="FNG1" s="297"/>
      <c r="FNH1" s="297"/>
      <c r="FNI1" s="297"/>
      <c r="FNJ1" s="297"/>
      <c r="FNM1" s="297" t="s">
        <v>261</v>
      </c>
      <c r="FNN1" s="297"/>
      <c r="FNO1" s="297"/>
      <c r="FNP1" s="297"/>
      <c r="FNQ1" s="297"/>
      <c r="FNR1" s="297"/>
      <c r="FNU1" s="297" t="s">
        <v>261</v>
      </c>
      <c r="FNV1" s="297"/>
      <c r="FNW1" s="297"/>
      <c r="FNX1" s="297"/>
      <c r="FNY1" s="297"/>
      <c r="FNZ1" s="297"/>
      <c r="FOC1" s="297" t="s">
        <v>261</v>
      </c>
      <c r="FOD1" s="297"/>
      <c r="FOE1" s="297"/>
      <c r="FOF1" s="297"/>
      <c r="FOG1" s="297"/>
      <c r="FOH1" s="297"/>
      <c r="FOK1" s="297" t="s">
        <v>261</v>
      </c>
      <c r="FOL1" s="297"/>
      <c r="FOM1" s="297"/>
      <c r="FON1" s="297"/>
      <c r="FOO1" s="297"/>
      <c r="FOP1" s="297"/>
      <c r="FOS1" s="297" t="s">
        <v>261</v>
      </c>
      <c r="FOT1" s="297"/>
      <c r="FOU1" s="297"/>
      <c r="FOV1" s="297"/>
      <c r="FOW1" s="297"/>
      <c r="FOX1" s="297"/>
      <c r="FPA1" s="297" t="s">
        <v>261</v>
      </c>
      <c r="FPB1" s="297"/>
      <c r="FPC1" s="297"/>
      <c r="FPD1" s="297"/>
      <c r="FPE1" s="297"/>
      <c r="FPF1" s="297"/>
      <c r="FPI1" s="297" t="s">
        <v>261</v>
      </c>
      <c r="FPJ1" s="297"/>
      <c r="FPK1" s="297"/>
      <c r="FPL1" s="297"/>
      <c r="FPM1" s="297"/>
      <c r="FPN1" s="297"/>
      <c r="FPQ1" s="297" t="s">
        <v>261</v>
      </c>
      <c r="FPR1" s="297"/>
      <c r="FPS1" s="297"/>
      <c r="FPT1" s="297"/>
      <c r="FPU1" s="297"/>
      <c r="FPV1" s="297"/>
      <c r="FPY1" s="297" t="s">
        <v>261</v>
      </c>
      <c r="FPZ1" s="297"/>
      <c r="FQA1" s="297"/>
      <c r="FQB1" s="297"/>
      <c r="FQC1" s="297"/>
      <c r="FQD1" s="297"/>
      <c r="FQG1" s="297" t="s">
        <v>261</v>
      </c>
      <c r="FQH1" s="297"/>
      <c r="FQI1" s="297"/>
      <c r="FQJ1" s="297"/>
      <c r="FQK1" s="297"/>
      <c r="FQL1" s="297"/>
      <c r="FQO1" s="297" t="s">
        <v>261</v>
      </c>
      <c r="FQP1" s="297"/>
      <c r="FQQ1" s="297"/>
      <c r="FQR1" s="297"/>
      <c r="FQS1" s="297"/>
      <c r="FQT1" s="297"/>
      <c r="FQW1" s="297" t="s">
        <v>261</v>
      </c>
      <c r="FQX1" s="297"/>
      <c r="FQY1" s="297"/>
      <c r="FQZ1" s="297"/>
      <c r="FRA1" s="297"/>
      <c r="FRB1" s="297"/>
      <c r="FRE1" s="297" t="s">
        <v>261</v>
      </c>
      <c r="FRF1" s="297"/>
      <c r="FRG1" s="297"/>
      <c r="FRH1" s="297"/>
      <c r="FRI1" s="297"/>
      <c r="FRJ1" s="297"/>
      <c r="FRM1" s="297" t="s">
        <v>261</v>
      </c>
      <c r="FRN1" s="297"/>
      <c r="FRO1" s="297"/>
      <c r="FRP1" s="297"/>
      <c r="FRQ1" s="297"/>
      <c r="FRR1" s="297"/>
      <c r="FRU1" s="297" t="s">
        <v>261</v>
      </c>
      <c r="FRV1" s="297"/>
      <c r="FRW1" s="297"/>
      <c r="FRX1" s="297"/>
      <c r="FRY1" s="297"/>
      <c r="FRZ1" s="297"/>
      <c r="FSC1" s="297" t="s">
        <v>261</v>
      </c>
      <c r="FSD1" s="297"/>
      <c r="FSE1" s="297"/>
      <c r="FSF1" s="297"/>
      <c r="FSG1" s="297"/>
      <c r="FSH1" s="297"/>
      <c r="FSK1" s="297" t="s">
        <v>261</v>
      </c>
      <c r="FSL1" s="297"/>
      <c r="FSM1" s="297"/>
      <c r="FSN1" s="297"/>
      <c r="FSO1" s="297"/>
      <c r="FSP1" s="297"/>
      <c r="FSS1" s="297" t="s">
        <v>261</v>
      </c>
      <c r="FST1" s="297"/>
      <c r="FSU1" s="297"/>
      <c r="FSV1" s="297"/>
      <c r="FSW1" s="297"/>
      <c r="FSX1" s="297"/>
      <c r="FTA1" s="297" t="s">
        <v>261</v>
      </c>
      <c r="FTB1" s="297"/>
      <c r="FTC1" s="297"/>
      <c r="FTD1" s="297"/>
      <c r="FTE1" s="297"/>
      <c r="FTF1" s="297"/>
      <c r="FTI1" s="297" t="s">
        <v>261</v>
      </c>
      <c r="FTJ1" s="297"/>
      <c r="FTK1" s="297"/>
      <c r="FTL1" s="297"/>
      <c r="FTM1" s="297"/>
      <c r="FTN1" s="297"/>
      <c r="FTQ1" s="297" t="s">
        <v>261</v>
      </c>
      <c r="FTR1" s="297"/>
      <c r="FTS1" s="297"/>
      <c r="FTT1" s="297"/>
      <c r="FTU1" s="297"/>
      <c r="FTV1" s="297"/>
      <c r="FTY1" s="297" t="s">
        <v>261</v>
      </c>
      <c r="FTZ1" s="297"/>
      <c r="FUA1" s="297"/>
      <c r="FUB1" s="297"/>
      <c r="FUC1" s="297"/>
      <c r="FUD1" s="297"/>
      <c r="FUG1" s="297" t="s">
        <v>261</v>
      </c>
      <c r="FUH1" s="297"/>
      <c r="FUI1" s="297"/>
      <c r="FUJ1" s="297"/>
      <c r="FUK1" s="297"/>
      <c r="FUL1" s="297"/>
      <c r="FUO1" s="297" t="s">
        <v>261</v>
      </c>
      <c r="FUP1" s="297"/>
      <c r="FUQ1" s="297"/>
      <c r="FUR1" s="297"/>
      <c r="FUS1" s="297"/>
      <c r="FUT1" s="297"/>
      <c r="FUW1" s="297" t="s">
        <v>261</v>
      </c>
      <c r="FUX1" s="297"/>
      <c r="FUY1" s="297"/>
      <c r="FUZ1" s="297"/>
      <c r="FVA1" s="297"/>
      <c r="FVB1" s="297"/>
      <c r="FVE1" s="297" t="s">
        <v>261</v>
      </c>
      <c r="FVF1" s="297"/>
      <c r="FVG1" s="297"/>
      <c r="FVH1" s="297"/>
      <c r="FVI1" s="297"/>
      <c r="FVJ1" s="297"/>
      <c r="FVM1" s="297" t="s">
        <v>261</v>
      </c>
      <c r="FVN1" s="297"/>
      <c r="FVO1" s="297"/>
      <c r="FVP1" s="297"/>
      <c r="FVQ1" s="297"/>
      <c r="FVR1" s="297"/>
      <c r="FVU1" s="297" t="s">
        <v>261</v>
      </c>
      <c r="FVV1" s="297"/>
      <c r="FVW1" s="297"/>
      <c r="FVX1" s="297"/>
      <c r="FVY1" s="297"/>
      <c r="FVZ1" s="297"/>
      <c r="FWC1" s="297" t="s">
        <v>261</v>
      </c>
      <c r="FWD1" s="297"/>
      <c r="FWE1" s="297"/>
      <c r="FWF1" s="297"/>
      <c r="FWG1" s="297"/>
      <c r="FWH1" s="297"/>
      <c r="FWK1" s="297" t="s">
        <v>261</v>
      </c>
      <c r="FWL1" s="297"/>
      <c r="FWM1" s="297"/>
      <c r="FWN1" s="297"/>
      <c r="FWO1" s="297"/>
      <c r="FWP1" s="297"/>
      <c r="FWS1" s="297" t="s">
        <v>261</v>
      </c>
      <c r="FWT1" s="297"/>
      <c r="FWU1" s="297"/>
      <c r="FWV1" s="297"/>
      <c r="FWW1" s="297"/>
      <c r="FWX1" s="297"/>
      <c r="FXA1" s="297" t="s">
        <v>261</v>
      </c>
      <c r="FXB1" s="297"/>
      <c r="FXC1" s="297"/>
      <c r="FXD1" s="297"/>
      <c r="FXE1" s="297"/>
      <c r="FXF1" s="297"/>
      <c r="FXI1" s="297" t="s">
        <v>261</v>
      </c>
      <c r="FXJ1" s="297"/>
      <c r="FXK1" s="297"/>
      <c r="FXL1" s="297"/>
      <c r="FXM1" s="297"/>
      <c r="FXN1" s="297"/>
      <c r="FXQ1" s="297" t="s">
        <v>261</v>
      </c>
      <c r="FXR1" s="297"/>
      <c r="FXS1" s="297"/>
      <c r="FXT1" s="297"/>
      <c r="FXU1" s="297"/>
      <c r="FXV1" s="297"/>
      <c r="FXY1" s="297" t="s">
        <v>261</v>
      </c>
      <c r="FXZ1" s="297"/>
      <c r="FYA1" s="297"/>
      <c r="FYB1" s="297"/>
      <c r="FYC1" s="297"/>
      <c r="FYD1" s="297"/>
      <c r="FYG1" s="297" t="s">
        <v>261</v>
      </c>
      <c r="FYH1" s="297"/>
      <c r="FYI1" s="297"/>
      <c r="FYJ1" s="297"/>
      <c r="FYK1" s="297"/>
      <c r="FYL1" s="297"/>
      <c r="FYO1" s="297" t="s">
        <v>261</v>
      </c>
      <c r="FYP1" s="297"/>
      <c r="FYQ1" s="297"/>
      <c r="FYR1" s="297"/>
      <c r="FYS1" s="297"/>
      <c r="FYT1" s="297"/>
      <c r="FYW1" s="297" t="s">
        <v>261</v>
      </c>
      <c r="FYX1" s="297"/>
      <c r="FYY1" s="297"/>
      <c r="FYZ1" s="297"/>
      <c r="FZA1" s="297"/>
      <c r="FZB1" s="297"/>
      <c r="FZE1" s="297" t="s">
        <v>261</v>
      </c>
      <c r="FZF1" s="297"/>
      <c r="FZG1" s="297"/>
      <c r="FZH1" s="297"/>
      <c r="FZI1" s="297"/>
      <c r="FZJ1" s="297"/>
      <c r="FZM1" s="297" t="s">
        <v>261</v>
      </c>
      <c r="FZN1" s="297"/>
      <c r="FZO1" s="297"/>
      <c r="FZP1" s="297"/>
      <c r="FZQ1" s="297"/>
      <c r="FZR1" s="297"/>
      <c r="FZU1" s="297" t="s">
        <v>261</v>
      </c>
      <c r="FZV1" s="297"/>
      <c r="FZW1" s="297"/>
      <c r="FZX1" s="297"/>
      <c r="FZY1" s="297"/>
      <c r="FZZ1" s="297"/>
      <c r="GAC1" s="297" t="s">
        <v>261</v>
      </c>
      <c r="GAD1" s="297"/>
      <c r="GAE1" s="297"/>
      <c r="GAF1" s="297"/>
      <c r="GAG1" s="297"/>
      <c r="GAH1" s="297"/>
      <c r="GAK1" s="297" t="s">
        <v>261</v>
      </c>
      <c r="GAL1" s="297"/>
      <c r="GAM1" s="297"/>
      <c r="GAN1" s="297"/>
      <c r="GAO1" s="297"/>
      <c r="GAP1" s="297"/>
      <c r="GAS1" s="297" t="s">
        <v>261</v>
      </c>
      <c r="GAT1" s="297"/>
      <c r="GAU1" s="297"/>
      <c r="GAV1" s="297"/>
      <c r="GAW1" s="297"/>
      <c r="GAX1" s="297"/>
      <c r="GBA1" s="297" t="s">
        <v>261</v>
      </c>
      <c r="GBB1" s="297"/>
      <c r="GBC1" s="297"/>
      <c r="GBD1" s="297"/>
      <c r="GBE1" s="297"/>
      <c r="GBF1" s="297"/>
      <c r="GBI1" s="297" t="s">
        <v>261</v>
      </c>
      <c r="GBJ1" s="297"/>
      <c r="GBK1" s="297"/>
      <c r="GBL1" s="297"/>
      <c r="GBM1" s="297"/>
      <c r="GBN1" s="297"/>
      <c r="GBQ1" s="297" t="s">
        <v>261</v>
      </c>
      <c r="GBR1" s="297"/>
      <c r="GBS1" s="297"/>
      <c r="GBT1" s="297"/>
      <c r="GBU1" s="297"/>
      <c r="GBV1" s="297"/>
      <c r="GBY1" s="297" t="s">
        <v>261</v>
      </c>
      <c r="GBZ1" s="297"/>
      <c r="GCA1" s="297"/>
      <c r="GCB1" s="297"/>
      <c r="GCC1" s="297"/>
      <c r="GCD1" s="297"/>
      <c r="GCG1" s="297" t="s">
        <v>261</v>
      </c>
      <c r="GCH1" s="297"/>
      <c r="GCI1" s="297"/>
      <c r="GCJ1" s="297"/>
      <c r="GCK1" s="297"/>
      <c r="GCL1" s="297"/>
      <c r="GCO1" s="297" t="s">
        <v>261</v>
      </c>
      <c r="GCP1" s="297"/>
      <c r="GCQ1" s="297"/>
      <c r="GCR1" s="297"/>
      <c r="GCS1" s="297"/>
      <c r="GCT1" s="297"/>
      <c r="GCW1" s="297" t="s">
        <v>261</v>
      </c>
      <c r="GCX1" s="297"/>
      <c r="GCY1" s="297"/>
      <c r="GCZ1" s="297"/>
      <c r="GDA1" s="297"/>
      <c r="GDB1" s="297"/>
      <c r="GDE1" s="297" t="s">
        <v>261</v>
      </c>
      <c r="GDF1" s="297"/>
      <c r="GDG1" s="297"/>
      <c r="GDH1" s="297"/>
      <c r="GDI1" s="297"/>
      <c r="GDJ1" s="297"/>
      <c r="GDM1" s="297" t="s">
        <v>261</v>
      </c>
      <c r="GDN1" s="297"/>
      <c r="GDO1" s="297"/>
      <c r="GDP1" s="297"/>
      <c r="GDQ1" s="297"/>
      <c r="GDR1" s="297"/>
      <c r="GDU1" s="297" t="s">
        <v>261</v>
      </c>
      <c r="GDV1" s="297"/>
      <c r="GDW1" s="297"/>
      <c r="GDX1" s="297"/>
      <c r="GDY1" s="297"/>
      <c r="GDZ1" s="297"/>
      <c r="GEC1" s="297" t="s">
        <v>261</v>
      </c>
      <c r="GED1" s="297"/>
      <c r="GEE1" s="297"/>
      <c r="GEF1" s="297"/>
      <c r="GEG1" s="297"/>
      <c r="GEH1" s="297"/>
      <c r="GEK1" s="297" t="s">
        <v>261</v>
      </c>
      <c r="GEL1" s="297"/>
      <c r="GEM1" s="297"/>
      <c r="GEN1" s="297"/>
      <c r="GEO1" s="297"/>
      <c r="GEP1" s="297"/>
      <c r="GES1" s="297" t="s">
        <v>261</v>
      </c>
      <c r="GET1" s="297"/>
      <c r="GEU1" s="297"/>
      <c r="GEV1" s="297"/>
      <c r="GEW1" s="297"/>
      <c r="GEX1" s="297"/>
      <c r="GFA1" s="297" t="s">
        <v>261</v>
      </c>
      <c r="GFB1" s="297"/>
      <c r="GFC1" s="297"/>
      <c r="GFD1" s="297"/>
      <c r="GFE1" s="297"/>
      <c r="GFF1" s="297"/>
      <c r="GFI1" s="297" t="s">
        <v>261</v>
      </c>
      <c r="GFJ1" s="297"/>
      <c r="GFK1" s="297"/>
      <c r="GFL1" s="297"/>
      <c r="GFM1" s="297"/>
      <c r="GFN1" s="297"/>
      <c r="GFQ1" s="297" t="s">
        <v>261</v>
      </c>
      <c r="GFR1" s="297"/>
      <c r="GFS1" s="297"/>
      <c r="GFT1" s="297"/>
      <c r="GFU1" s="297"/>
      <c r="GFV1" s="297"/>
      <c r="GFY1" s="297" t="s">
        <v>261</v>
      </c>
      <c r="GFZ1" s="297"/>
      <c r="GGA1" s="297"/>
      <c r="GGB1" s="297"/>
      <c r="GGC1" s="297"/>
      <c r="GGD1" s="297"/>
      <c r="GGG1" s="297" t="s">
        <v>261</v>
      </c>
      <c r="GGH1" s="297"/>
      <c r="GGI1" s="297"/>
      <c r="GGJ1" s="297"/>
      <c r="GGK1" s="297"/>
      <c r="GGL1" s="297"/>
      <c r="GGO1" s="297" t="s">
        <v>261</v>
      </c>
      <c r="GGP1" s="297"/>
      <c r="GGQ1" s="297"/>
      <c r="GGR1" s="297"/>
      <c r="GGS1" s="297"/>
      <c r="GGT1" s="297"/>
      <c r="GGW1" s="297" t="s">
        <v>261</v>
      </c>
      <c r="GGX1" s="297"/>
      <c r="GGY1" s="297"/>
      <c r="GGZ1" s="297"/>
      <c r="GHA1" s="297"/>
      <c r="GHB1" s="297"/>
      <c r="GHE1" s="297" t="s">
        <v>261</v>
      </c>
      <c r="GHF1" s="297"/>
      <c r="GHG1" s="297"/>
      <c r="GHH1" s="297"/>
      <c r="GHI1" s="297"/>
      <c r="GHJ1" s="297"/>
      <c r="GHM1" s="297" t="s">
        <v>261</v>
      </c>
      <c r="GHN1" s="297"/>
      <c r="GHO1" s="297"/>
      <c r="GHP1" s="297"/>
      <c r="GHQ1" s="297"/>
      <c r="GHR1" s="297"/>
      <c r="GHU1" s="297" t="s">
        <v>261</v>
      </c>
      <c r="GHV1" s="297"/>
      <c r="GHW1" s="297"/>
      <c r="GHX1" s="297"/>
      <c r="GHY1" s="297"/>
      <c r="GHZ1" s="297"/>
      <c r="GIC1" s="297" t="s">
        <v>261</v>
      </c>
      <c r="GID1" s="297"/>
      <c r="GIE1" s="297"/>
      <c r="GIF1" s="297"/>
      <c r="GIG1" s="297"/>
      <c r="GIH1" s="297"/>
      <c r="GIK1" s="297" t="s">
        <v>261</v>
      </c>
      <c r="GIL1" s="297"/>
      <c r="GIM1" s="297"/>
      <c r="GIN1" s="297"/>
      <c r="GIO1" s="297"/>
      <c r="GIP1" s="297"/>
      <c r="GIS1" s="297" t="s">
        <v>261</v>
      </c>
      <c r="GIT1" s="297"/>
      <c r="GIU1" s="297"/>
      <c r="GIV1" s="297"/>
      <c r="GIW1" s="297"/>
      <c r="GIX1" s="297"/>
      <c r="GJA1" s="297" t="s">
        <v>261</v>
      </c>
      <c r="GJB1" s="297"/>
      <c r="GJC1" s="297"/>
      <c r="GJD1" s="297"/>
      <c r="GJE1" s="297"/>
      <c r="GJF1" s="297"/>
      <c r="GJI1" s="297" t="s">
        <v>261</v>
      </c>
      <c r="GJJ1" s="297"/>
      <c r="GJK1" s="297"/>
      <c r="GJL1" s="297"/>
      <c r="GJM1" s="297"/>
      <c r="GJN1" s="297"/>
      <c r="GJQ1" s="297" t="s">
        <v>261</v>
      </c>
      <c r="GJR1" s="297"/>
      <c r="GJS1" s="297"/>
      <c r="GJT1" s="297"/>
      <c r="GJU1" s="297"/>
      <c r="GJV1" s="297"/>
      <c r="GJY1" s="297" t="s">
        <v>261</v>
      </c>
      <c r="GJZ1" s="297"/>
      <c r="GKA1" s="297"/>
      <c r="GKB1" s="297"/>
      <c r="GKC1" s="297"/>
      <c r="GKD1" s="297"/>
      <c r="GKG1" s="297" t="s">
        <v>261</v>
      </c>
      <c r="GKH1" s="297"/>
      <c r="GKI1" s="297"/>
      <c r="GKJ1" s="297"/>
      <c r="GKK1" s="297"/>
      <c r="GKL1" s="297"/>
      <c r="GKO1" s="297" t="s">
        <v>261</v>
      </c>
      <c r="GKP1" s="297"/>
      <c r="GKQ1" s="297"/>
      <c r="GKR1" s="297"/>
      <c r="GKS1" s="297"/>
      <c r="GKT1" s="297"/>
      <c r="GKW1" s="297" t="s">
        <v>261</v>
      </c>
      <c r="GKX1" s="297"/>
      <c r="GKY1" s="297"/>
      <c r="GKZ1" s="297"/>
      <c r="GLA1" s="297"/>
      <c r="GLB1" s="297"/>
      <c r="GLE1" s="297" t="s">
        <v>261</v>
      </c>
      <c r="GLF1" s="297"/>
      <c r="GLG1" s="297"/>
      <c r="GLH1" s="297"/>
      <c r="GLI1" s="297"/>
      <c r="GLJ1" s="297"/>
      <c r="GLM1" s="297" t="s">
        <v>261</v>
      </c>
      <c r="GLN1" s="297"/>
      <c r="GLO1" s="297"/>
      <c r="GLP1" s="297"/>
      <c r="GLQ1" s="297"/>
      <c r="GLR1" s="297"/>
      <c r="GLU1" s="297" t="s">
        <v>261</v>
      </c>
      <c r="GLV1" s="297"/>
      <c r="GLW1" s="297"/>
      <c r="GLX1" s="297"/>
      <c r="GLY1" s="297"/>
      <c r="GLZ1" s="297"/>
      <c r="GMC1" s="297" t="s">
        <v>261</v>
      </c>
      <c r="GMD1" s="297"/>
      <c r="GME1" s="297"/>
      <c r="GMF1" s="297"/>
      <c r="GMG1" s="297"/>
      <c r="GMH1" s="297"/>
      <c r="GMK1" s="297" t="s">
        <v>261</v>
      </c>
      <c r="GML1" s="297"/>
      <c r="GMM1" s="297"/>
      <c r="GMN1" s="297"/>
      <c r="GMO1" s="297"/>
      <c r="GMP1" s="297"/>
      <c r="GMS1" s="297" t="s">
        <v>261</v>
      </c>
      <c r="GMT1" s="297"/>
      <c r="GMU1" s="297"/>
      <c r="GMV1" s="297"/>
      <c r="GMW1" s="297"/>
      <c r="GMX1" s="297"/>
      <c r="GNA1" s="297" t="s">
        <v>261</v>
      </c>
      <c r="GNB1" s="297"/>
      <c r="GNC1" s="297"/>
      <c r="GND1" s="297"/>
      <c r="GNE1" s="297"/>
      <c r="GNF1" s="297"/>
      <c r="GNI1" s="297" t="s">
        <v>261</v>
      </c>
      <c r="GNJ1" s="297"/>
      <c r="GNK1" s="297"/>
      <c r="GNL1" s="297"/>
      <c r="GNM1" s="297"/>
      <c r="GNN1" s="297"/>
      <c r="GNQ1" s="297" t="s">
        <v>261</v>
      </c>
      <c r="GNR1" s="297"/>
      <c r="GNS1" s="297"/>
      <c r="GNT1" s="297"/>
      <c r="GNU1" s="297"/>
      <c r="GNV1" s="297"/>
      <c r="GNY1" s="297" t="s">
        <v>261</v>
      </c>
      <c r="GNZ1" s="297"/>
      <c r="GOA1" s="297"/>
      <c r="GOB1" s="297"/>
      <c r="GOC1" s="297"/>
      <c r="GOD1" s="297"/>
      <c r="GOG1" s="297" t="s">
        <v>261</v>
      </c>
      <c r="GOH1" s="297"/>
      <c r="GOI1" s="297"/>
      <c r="GOJ1" s="297"/>
      <c r="GOK1" s="297"/>
      <c r="GOL1" s="297"/>
      <c r="GOO1" s="297" t="s">
        <v>261</v>
      </c>
      <c r="GOP1" s="297"/>
      <c r="GOQ1" s="297"/>
      <c r="GOR1" s="297"/>
      <c r="GOS1" s="297"/>
      <c r="GOT1" s="297"/>
      <c r="GOW1" s="297" t="s">
        <v>261</v>
      </c>
      <c r="GOX1" s="297"/>
      <c r="GOY1" s="297"/>
      <c r="GOZ1" s="297"/>
      <c r="GPA1" s="297"/>
      <c r="GPB1" s="297"/>
      <c r="GPE1" s="297" t="s">
        <v>261</v>
      </c>
      <c r="GPF1" s="297"/>
      <c r="GPG1" s="297"/>
      <c r="GPH1" s="297"/>
      <c r="GPI1" s="297"/>
      <c r="GPJ1" s="297"/>
      <c r="GPM1" s="297" t="s">
        <v>261</v>
      </c>
      <c r="GPN1" s="297"/>
      <c r="GPO1" s="297"/>
      <c r="GPP1" s="297"/>
      <c r="GPQ1" s="297"/>
      <c r="GPR1" s="297"/>
      <c r="GPU1" s="297" t="s">
        <v>261</v>
      </c>
      <c r="GPV1" s="297"/>
      <c r="GPW1" s="297"/>
      <c r="GPX1" s="297"/>
      <c r="GPY1" s="297"/>
      <c r="GPZ1" s="297"/>
      <c r="GQC1" s="297" t="s">
        <v>261</v>
      </c>
      <c r="GQD1" s="297"/>
      <c r="GQE1" s="297"/>
      <c r="GQF1" s="297"/>
      <c r="GQG1" s="297"/>
      <c r="GQH1" s="297"/>
      <c r="GQK1" s="297" t="s">
        <v>261</v>
      </c>
      <c r="GQL1" s="297"/>
      <c r="GQM1" s="297"/>
      <c r="GQN1" s="297"/>
      <c r="GQO1" s="297"/>
      <c r="GQP1" s="297"/>
      <c r="GQS1" s="297" t="s">
        <v>261</v>
      </c>
      <c r="GQT1" s="297"/>
      <c r="GQU1" s="297"/>
      <c r="GQV1" s="297"/>
      <c r="GQW1" s="297"/>
      <c r="GQX1" s="297"/>
      <c r="GRA1" s="297" t="s">
        <v>261</v>
      </c>
      <c r="GRB1" s="297"/>
      <c r="GRC1" s="297"/>
      <c r="GRD1" s="297"/>
      <c r="GRE1" s="297"/>
      <c r="GRF1" s="297"/>
      <c r="GRI1" s="297" t="s">
        <v>261</v>
      </c>
      <c r="GRJ1" s="297"/>
      <c r="GRK1" s="297"/>
      <c r="GRL1" s="297"/>
      <c r="GRM1" s="297"/>
      <c r="GRN1" s="297"/>
      <c r="GRQ1" s="297" t="s">
        <v>261</v>
      </c>
      <c r="GRR1" s="297"/>
      <c r="GRS1" s="297"/>
      <c r="GRT1" s="297"/>
      <c r="GRU1" s="297"/>
      <c r="GRV1" s="297"/>
      <c r="GRY1" s="297" t="s">
        <v>261</v>
      </c>
      <c r="GRZ1" s="297"/>
      <c r="GSA1" s="297"/>
      <c r="GSB1" s="297"/>
      <c r="GSC1" s="297"/>
      <c r="GSD1" s="297"/>
      <c r="GSG1" s="297" t="s">
        <v>261</v>
      </c>
      <c r="GSH1" s="297"/>
      <c r="GSI1" s="297"/>
      <c r="GSJ1" s="297"/>
      <c r="GSK1" s="297"/>
      <c r="GSL1" s="297"/>
      <c r="GSO1" s="297" t="s">
        <v>261</v>
      </c>
      <c r="GSP1" s="297"/>
      <c r="GSQ1" s="297"/>
      <c r="GSR1" s="297"/>
      <c r="GSS1" s="297"/>
      <c r="GST1" s="297"/>
      <c r="GSW1" s="297" t="s">
        <v>261</v>
      </c>
      <c r="GSX1" s="297"/>
      <c r="GSY1" s="297"/>
      <c r="GSZ1" s="297"/>
      <c r="GTA1" s="297"/>
      <c r="GTB1" s="297"/>
      <c r="GTE1" s="297" t="s">
        <v>261</v>
      </c>
      <c r="GTF1" s="297"/>
      <c r="GTG1" s="297"/>
      <c r="GTH1" s="297"/>
      <c r="GTI1" s="297"/>
      <c r="GTJ1" s="297"/>
      <c r="GTM1" s="297" t="s">
        <v>261</v>
      </c>
      <c r="GTN1" s="297"/>
      <c r="GTO1" s="297"/>
      <c r="GTP1" s="297"/>
      <c r="GTQ1" s="297"/>
      <c r="GTR1" s="297"/>
      <c r="GTU1" s="297" t="s">
        <v>261</v>
      </c>
      <c r="GTV1" s="297"/>
      <c r="GTW1" s="297"/>
      <c r="GTX1" s="297"/>
      <c r="GTY1" s="297"/>
      <c r="GTZ1" s="297"/>
      <c r="GUC1" s="297" t="s">
        <v>261</v>
      </c>
      <c r="GUD1" s="297"/>
      <c r="GUE1" s="297"/>
      <c r="GUF1" s="297"/>
      <c r="GUG1" s="297"/>
      <c r="GUH1" s="297"/>
      <c r="GUK1" s="297" t="s">
        <v>261</v>
      </c>
      <c r="GUL1" s="297"/>
      <c r="GUM1" s="297"/>
      <c r="GUN1" s="297"/>
      <c r="GUO1" s="297"/>
      <c r="GUP1" s="297"/>
      <c r="GUS1" s="297" t="s">
        <v>261</v>
      </c>
      <c r="GUT1" s="297"/>
      <c r="GUU1" s="297"/>
      <c r="GUV1" s="297"/>
      <c r="GUW1" s="297"/>
      <c r="GUX1" s="297"/>
      <c r="GVA1" s="297" t="s">
        <v>261</v>
      </c>
      <c r="GVB1" s="297"/>
      <c r="GVC1" s="297"/>
      <c r="GVD1" s="297"/>
      <c r="GVE1" s="297"/>
      <c r="GVF1" s="297"/>
      <c r="GVI1" s="297" t="s">
        <v>261</v>
      </c>
      <c r="GVJ1" s="297"/>
      <c r="GVK1" s="297"/>
      <c r="GVL1" s="297"/>
      <c r="GVM1" s="297"/>
      <c r="GVN1" s="297"/>
      <c r="GVQ1" s="297" t="s">
        <v>261</v>
      </c>
      <c r="GVR1" s="297"/>
      <c r="GVS1" s="297"/>
      <c r="GVT1" s="297"/>
      <c r="GVU1" s="297"/>
      <c r="GVV1" s="297"/>
      <c r="GVY1" s="297" t="s">
        <v>261</v>
      </c>
      <c r="GVZ1" s="297"/>
      <c r="GWA1" s="297"/>
      <c r="GWB1" s="297"/>
      <c r="GWC1" s="297"/>
      <c r="GWD1" s="297"/>
      <c r="GWG1" s="297" t="s">
        <v>261</v>
      </c>
      <c r="GWH1" s="297"/>
      <c r="GWI1" s="297"/>
      <c r="GWJ1" s="297"/>
      <c r="GWK1" s="297"/>
      <c r="GWL1" s="297"/>
      <c r="GWO1" s="297" t="s">
        <v>261</v>
      </c>
      <c r="GWP1" s="297"/>
      <c r="GWQ1" s="297"/>
      <c r="GWR1" s="297"/>
      <c r="GWS1" s="297"/>
      <c r="GWT1" s="297"/>
      <c r="GWW1" s="297" t="s">
        <v>261</v>
      </c>
      <c r="GWX1" s="297"/>
      <c r="GWY1" s="297"/>
      <c r="GWZ1" s="297"/>
      <c r="GXA1" s="297"/>
      <c r="GXB1" s="297"/>
      <c r="GXE1" s="297" t="s">
        <v>261</v>
      </c>
      <c r="GXF1" s="297"/>
      <c r="GXG1" s="297"/>
      <c r="GXH1" s="297"/>
      <c r="GXI1" s="297"/>
      <c r="GXJ1" s="297"/>
      <c r="GXM1" s="297" t="s">
        <v>261</v>
      </c>
      <c r="GXN1" s="297"/>
      <c r="GXO1" s="297"/>
      <c r="GXP1" s="297"/>
      <c r="GXQ1" s="297"/>
      <c r="GXR1" s="297"/>
      <c r="GXU1" s="297" t="s">
        <v>261</v>
      </c>
      <c r="GXV1" s="297"/>
      <c r="GXW1" s="297"/>
      <c r="GXX1" s="297"/>
      <c r="GXY1" s="297"/>
      <c r="GXZ1" s="297"/>
      <c r="GYC1" s="297" t="s">
        <v>261</v>
      </c>
      <c r="GYD1" s="297"/>
      <c r="GYE1" s="297"/>
      <c r="GYF1" s="297"/>
      <c r="GYG1" s="297"/>
      <c r="GYH1" s="297"/>
      <c r="GYK1" s="297" t="s">
        <v>261</v>
      </c>
      <c r="GYL1" s="297"/>
      <c r="GYM1" s="297"/>
      <c r="GYN1" s="297"/>
      <c r="GYO1" s="297"/>
      <c r="GYP1" s="297"/>
      <c r="GYS1" s="297" t="s">
        <v>261</v>
      </c>
      <c r="GYT1" s="297"/>
      <c r="GYU1" s="297"/>
      <c r="GYV1" s="297"/>
      <c r="GYW1" s="297"/>
      <c r="GYX1" s="297"/>
      <c r="GZA1" s="297" t="s">
        <v>261</v>
      </c>
      <c r="GZB1" s="297"/>
      <c r="GZC1" s="297"/>
      <c r="GZD1" s="297"/>
      <c r="GZE1" s="297"/>
      <c r="GZF1" s="297"/>
      <c r="GZI1" s="297" t="s">
        <v>261</v>
      </c>
      <c r="GZJ1" s="297"/>
      <c r="GZK1" s="297"/>
      <c r="GZL1" s="297"/>
      <c r="GZM1" s="297"/>
      <c r="GZN1" s="297"/>
      <c r="GZQ1" s="297" t="s">
        <v>261</v>
      </c>
      <c r="GZR1" s="297"/>
      <c r="GZS1" s="297"/>
      <c r="GZT1" s="297"/>
      <c r="GZU1" s="297"/>
      <c r="GZV1" s="297"/>
      <c r="GZY1" s="297" t="s">
        <v>261</v>
      </c>
      <c r="GZZ1" s="297"/>
      <c r="HAA1" s="297"/>
      <c r="HAB1" s="297"/>
      <c r="HAC1" s="297"/>
      <c r="HAD1" s="297"/>
      <c r="HAG1" s="297" t="s">
        <v>261</v>
      </c>
      <c r="HAH1" s="297"/>
      <c r="HAI1" s="297"/>
      <c r="HAJ1" s="297"/>
      <c r="HAK1" s="297"/>
      <c r="HAL1" s="297"/>
      <c r="HAO1" s="297" t="s">
        <v>261</v>
      </c>
      <c r="HAP1" s="297"/>
      <c r="HAQ1" s="297"/>
      <c r="HAR1" s="297"/>
      <c r="HAS1" s="297"/>
      <c r="HAT1" s="297"/>
      <c r="HAW1" s="297" t="s">
        <v>261</v>
      </c>
      <c r="HAX1" s="297"/>
      <c r="HAY1" s="297"/>
      <c r="HAZ1" s="297"/>
      <c r="HBA1" s="297"/>
      <c r="HBB1" s="297"/>
      <c r="HBE1" s="297" t="s">
        <v>261</v>
      </c>
      <c r="HBF1" s="297"/>
      <c r="HBG1" s="297"/>
      <c r="HBH1" s="297"/>
      <c r="HBI1" s="297"/>
      <c r="HBJ1" s="297"/>
      <c r="HBM1" s="297" t="s">
        <v>261</v>
      </c>
      <c r="HBN1" s="297"/>
      <c r="HBO1" s="297"/>
      <c r="HBP1" s="297"/>
      <c r="HBQ1" s="297"/>
      <c r="HBR1" s="297"/>
      <c r="HBU1" s="297" t="s">
        <v>261</v>
      </c>
      <c r="HBV1" s="297"/>
      <c r="HBW1" s="297"/>
      <c r="HBX1" s="297"/>
      <c r="HBY1" s="297"/>
      <c r="HBZ1" s="297"/>
      <c r="HCC1" s="297" t="s">
        <v>261</v>
      </c>
      <c r="HCD1" s="297"/>
      <c r="HCE1" s="297"/>
      <c r="HCF1" s="297"/>
      <c r="HCG1" s="297"/>
      <c r="HCH1" s="297"/>
      <c r="HCK1" s="297" t="s">
        <v>261</v>
      </c>
      <c r="HCL1" s="297"/>
      <c r="HCM1" s="297"/>
      <c r="HCN1" s="297"/>
      <c r="HCO1" s="297"/>
      <c r="HCP1" s="297"/>
      <c r="HCS1" s="297" t="s">
        <v>261</v>
      </c>
      <c r="HCT1" s="297"/>
      <c r="HCU1" s="297"/>
      <c r="HCV1" s="297"/>
      <c r="HCW1" s="297"/>
      <c r="HCX1" s="297"/>
      <c r="HDA1" s="297" t="s">
        <v>261</v>
      </c>
      <c r="HDB1" s="297"/>
      <c r="HDC1" s="297"/>
      <c r="HDD1" s="297"/>
      <c r="HDE1" s="297"/>
      <c r="HDF1" s="297"/>
      <c r="HDI1" s="297" t="s">
        <v>261</v>
      </c>
      <c r="HDJ1" s="297"/>
      <c r="HDK1" s="297"/>
      <c r="HDL1" s="297"/>
      <c r="HDM1" s="297"/>
      <c r="HDN1" s="297"/>
      <c r="HDQ1" s="297" t="s">
        <v>261</v>
      </c>
      <c r="HDR1" s="297"/>
      <c r="HDS1" s="297"/>
      <c r="HDT1" s="297"/>
      <c r="HDU1" s="297"/>
      <c r="HDV1" s="297"/>
      <c r="HDY1" s="297" t="s">
        <v>261</v>
      </c>
      <c r="HDZ1" s="297"/>
      <c r="HEA1" s="297"/>
      <c r="HEB1" s="297"/>
      <c r="HEC1" s="297"/>
      <c r="HED1" s="297"/>
      <c r="HEG1" s="297" t="s">
        <v>261</v>
      </c>
      <c r="HEH1" s="297"/>
      <c r="HEI1" s="297"/>
      <c r="HEJ1" s="297"/>
      <c r="HEK1" s="297"/>
      <c r="HEL1" s="297"/>
      <c r="HEO1" s="297" t="s">
        <v>261</v>
      </c>
      <c r="HEP1" s="297"/>
      <c r="HEQ1" s="297"/>
      <c r="HER1" s="297"/>
      <c r="HES1" s="297"/>
      <c r="HET1" s="297"/>
      <c r="HEW1" s="297" t="s">
        <v>261</v>
      </c>
      <c r="HEX1" s="297"/>
      <c r="HEY1" s="297"/>
      <c r="HEZ1" s="297"/>
      <c r="HFA1" s="297"/>
      <c r="HFB1" s="297"/>
      <c r="HFE1" s="297" t="s">
        <v>261</v>
      </c>
      <c r="HFF1" s="297"/>
      <c r="HFG1" s="297"/>
      <c r="HFH1" s="297"/>
      <c r="HFI1" s="297"/>
      <c r="HFJ1" s="297"/>
      <c r="HFM1" s="297" t="s">
        <v>261</v>
      </c>
      <c r="HFN1" s="297"/>
      <c r="HFO1" s="297"/>
      <c r="HFP1" s="297"/>
      <c r="HFQ1" s="297"/>
      <c r="HFR1" s="297"/>
      <c r="HFU1" s="297" t="s">
        <v>261</v>
      </c>
      <c r="HFV1" s="297"/>
      <c r="HFW1" s="297"/>
      <c r="HFX1" s="297"/>
      <c r="HFY1" s="297"/>
      <c r="HFZ1" s="297"/>
      <c r="HGC1" s="297" t="s">
        <v>261</v>
      </c>
      <c r="HGD1" s="297"/>
      <c r="HGE1" s="297"/>
      <c r="HGF1" s="297"/>
      <c r="HGG1" s="297"/>
      <c r="HGH1" s="297"/>
      <c r="HGK1" s="297" t="s">
        <v>261</v>
      </c>
      <c r="HGL1" s="297"/>
      <c r="HGM1" s="297"/>
      <c r="HGN1" s="297"/>
      <c r="HGO1" s="297"/>
      <c r="HGP1" s="297"/>
      <c r="HGS1" s="297" t="s">
        <v>261</v>
      </c>
      <c r="HGT1" s="297"/>
      <c r="HGU1" s="297"/>
      <c r="HGV1" s="297"/>
      <c r="HGW1" s="297"/>
      <c r="HGX1" s="297"/>
      <c r="HHA1" s="297" t="s">
        <v>261</v>
      </c>
      <c r="HHB1" s="297"/>
      <c r="HHC1" s="297"/>
      <c r="HHD1" s="297"/>
      <c r="HHE1" s="297"/>
      <c r="HHF1" s="297"/>
      <c r="HHI1" s="297" t="s">
        <v>261</v>
      </c>
      <c r="HHJ1" s="297"/>
      <c r="HHK1" s="297"/>
      <c r="HHL1" s="297"/>
      <c r="HHM1" s="297"/>
      <c r="HHN1" s="297"/>
      <c r="HHQ1" s="297" t="s">
        <v>261</v>
      </c>
      <c r="HHR1" s="297"/>
      <c r="HHS1" s="297"/>
      <c r="HHT1" s="297"/>
      <c r="HHU1" s="297"/>
      <c r="HHV1" s="297"/>
      <c r="HHY1" s="297" t="s">
        <v>261</v>
      </c>
      <c r="HHZ1" s="297"/>
      <c r="HIA1" s="297"/>
      <c r="HIB1" s="297"/>
      <c r="HIC1" s="297"/>
      <c r="HID1" s="297"/>
      <c r="HIG1" s="297" t="s">
        <v>261</v>
      </c>
      <c r="HIH1" s="297"/>
      <c r="HII1" s="297"/>
      <c r="HIJ1" s="297"/>
      <c r="HIK1" s="297"/>
      <c r="HIL1" s="297"/>
      <c r="HIO1" s="297" t="s">
        <v>261</v>
      </c>
      <c r="HIP1" s="297"/>
      <c r="HIQ1" s="297"/>
      <c r="HIR1" s="297"/>
      <c r="HIS1" s="297"/>
      <c r="HIT1" s="297"/>
      <c r="HIW1" s="297" t="s">
        <v>261</v>
      </c>
      <c r="HIX1" s="297"/>
      <c r="HIY1" s="297"/>
      <c r="HIZ1" s="297"/>
      <c r="HJA1" s="297"/>
      <c r="HJB1" s="297"/>
      <c r="HJE1" s="297" t="s">
        <v>261</v>
      </c>
      <c r="HJF1" s="297"/>
      <c r="HJG1" s="297"/>
      <c r="HJH1" s="297"/>
      <c r="HJI1" s="297"/>
      <c r="HJJ1" s="297"/>
      <c r="HJM1" s="297" t="s">
        <v>261</v>
      </c>
      <c r="HJN1" s="297"/>
      <c r="HJO1" s="297"/>
      <c r="HJP1" s="297"/>
      <c r="HJQ1" s="297"/>
      <c r="HJR1" s="297"/>
      <c r="HJU1" s="297" t="s">
        <v>261</v>
      </c>
      <c r="HJV1" s="297"/>
      <c r="HJW1" s="297"/>
      <c r="HJX1" s="297"/>
      <c r="HJY1" s="297"/>
      <c r="HJZ1" s="297"/>
      <c r="HKC1" s="297" t="s">
        <v>261</v>
      </c>
      <c r="HKD1" s="297"/>
      <c r="HKE1" s="297"/>
      <c r="HKF1" s="297"/>
      <c r="HKG1" s="297"/>
      <c r="HKH1" s="297"/>
      <c r="HKK1" s="297" t="s">
        <v>261</v>
      </c>
      <c r="HKL1" s="297"/>
      <c r="HKM1" s="297"/>
      <c r="HKN1" s="297"/>
      <c r="HKO1" s="297"/>
      <c r="HKP1" s="297"/>
      <c r="HKS1" s="297" t="s">
        <v>261</v>
      </c>
      <c r="HKT1" s="297"/>
      <c r="HKU1" s="297"/>
      <c r="HKV1" s="297"/>
      <c r="HKW1" s="297"/>
      <c r="HKX1" s="297"/>
      <c r="HLA1" s="297" t="s">
        <v>261</v>
      </c>
      <c r="HLB1" s="297"/>
      <c r="HLC1" s="297"/>
      <c r="HLD1" s="297"/>
      <c r="HLE1" s="297"/>
      <c r="HLF1" s="297"/>
      <c r="HLI1" s="297" t="s">
        <v>261</v>
      </c>
      <c r="HLJ1" s="297"/>
      <c r="HLK1" s="297"/>
      <c r="HLL1" s="297"/>
      <c r="HLM1" s="297"/>
      <c r="HLN1" s="297"/>
      <c r="HLQ1" s="297" t="s">
        <v>261</v>
      </c>
      <c r="HLR1" s="297"/>
      <c r="HLS1" s="297"/>
      <c r="HLT1" s="297"/>
      <c r="HLU1" s="297"/>
      <c r="HLV1" s="297"/>
      <c r="HLY1" s="297" t="s">
        <v>261</v>
      </c>
      <c r="HLZ1" s="297"/>
      <c r="HMA1" s="297"/>
      <c r="HMB1" s="297"/>
      <c r="HMC1" s="297"/>
      <c r="HMD1" s="297"/>
      <c r="HMG1" s="297" t="s">
        <v>261</v>
      </c>
      <c r="HMH1" s="297"/>
      <c r="HMI1" s="297"/>
      <c r="HMJ1" s="297"/>
      <c r="HMK1" s="297"/>
      <c r="HML1" s="297"/>
      <c r="HMO1" s="297" t="s">
        <v>261</v>
      </c>
      <c r="HMP1" s="297"/>
      <c r="HMQ1" s="297"/>
      <c r="HMR1" s="297"/>
      <c r="HMS1" s="297"/>
      <c r="HMT1" s="297"/>
      <c r="HMW1" s="297" t="s">
        <v>261</v>
      </c>
      <c r="HMX1" s="297"/>
      <c r="HMY1" s="297"/>
      <c r="HMZ1" s="297"/>
      <c r="HNA1" s="297"/>
      <c r="HNB1" s="297"/>
      <c r="HNE1" s="297" t="s">
        <v>261</v>
      </c>
      <c r="HNF1" s="297"/>
      <c r="HNG1" s="297"/>
      <c r="HNH1" s="297"/>
      <c r="HNI1" s="297"/>
      <c r="HNJ1" s="297"/>
      <c r="HNM1" s="297" t="s">
        <v>261</v>
      </c>
      <c r="HNN1" s="297"/>
      <c r="HNO1" s="297"/>
      <c r="HNP1" s="297"/>
      <c r="HNQ1" s="297"/>
      <c r="HNR1" s="297"/>
      <c r="HNU1" s="297" t="s">
        <v>261</v>
      </c>
      <c r="HNV1" s="297"/>
      <c r="HNW1" s="297"/>
      <c r="HNX1" s="297"/>
      <c r="HNY1" s="297"/>
      <c r="HNZ1" s="297"/>
      <c r="HOC1" s="297" t="s">
        <v>261</v>
      </c>
      <c r="HOD1" s="297"/>
      <c r="HOE1" s="297"/>
      <c r="HOF1" s="297"/>
      <c r="HOG1" s="297"/>
      <c r="HOH1" s="297"/>
      <c r="HOK1" s="297" t="s">
        <v>261</v>
      </c>
      <c r="HOL1" s="297"/>
      <c r="HOM1" s="297"/>
      <c r="HON1" s="297"/>
      <c r="HOO1" s="297"/>
      <c r="HOP1" s="297"/>
      <c r="HOS1" s="297" t="s">
        <v>261</v>
      </c>
      <c r="HOT1" s="297"/>
      <c r="HOU1" s="297"/>
      <c r="HOV1" s="297"/>
      <c r="HOW1" s="297"/>
      <c r="HOX1" s="297"/>
      <c r="HPA1" s="297" t="s">
        <v>261</v>
      </c>
      <c r="HPB1" s="297"/>
      <c r="HPC1" s="297"/>
      <c r="HPD1" s="297"/>
      <c r="HPE1" s="297"/>
      <c r="HPF1" s="297"/>
      <c r="HPI1" s="297" t="s">
        <v>261</v>
      </c>
      <c r="HPJ1" s="297"/>
      <c r="HPK1" s="297"/>
      <c r="HPL1" s="297"/>
      <c r="HPM1" s="297"/>
      <c r="HPN1" s="297"/>
      <c r="HPQ1" s="297" t="s">
        <v>261</v>
      </c>
      <c r="HPR1" s="297"/>
      <c r="HPS1" s="297"/>
      <c r="HPT1" s="297"/>
      <c r="HPU1" s="297"/>
      <c r="HPV1" s="297"/>
      <c r="HPY1" s="297" t="s">
        <v>261</v>
      </c>
      <c r="HPZ1" s="297"/>
      <c r="HQA1" s="297"/>
      <c r="HQB1" s="297"/>
      <c r="HQC1" s="297"/>
      <c r="HQD1" s="297"/>
      <c r="HQG1" s="297" t="s">
        <v>261</v>
      </c>
      <c r="HQH1" s="297"/>
      <c r="HQI1" s="297"/>
      <c r="HQJ1" s="297"/>
      <c r="HQK1" s="297"/>
      <c r="HQL1" s="297"/>
      <c r="HQO1" s="297" t="s">
        <v>261</v>
      </c>
      <c r="HQP1" s="297"/>
      <c r="HQQ1" s="297"/>
      <c r="HQR1" s="297"/>
      <c r="HQS1" s="297"/>
      <c r="HQT1" s="297"/>
      <c r="HQW1" s="297" t="s">
        <v>261</v>
      </c>
      <c r="HQX1" s="297"/>
      <c r="HQY1" s="297"/>
      <c r="HQZ1" s="297"/>
      <c r="HRA1" s="297"/>
      <c r="HRB1" s="297"/>
      <c r="HRE1" s="297" t="s">
        <v>261</v>
      </c>
      <c r="HRF1" s="297"/>
      <c r="HRG1" s="297"/>
      <c r="HRH1" s="297"/>
      <c r="HRI1" s="297"/>
      <c r="HRJ1" s="297"/>
      <c r="HRM1" s="297" t="s">
        <v>261</v>
      </c>
      <c r="HRN1" s="297"/>
      <c r="HRO1" s="297"/>
      <c r="HRP1" s="297"/>
      <c r="HRQ1" s="297"/>
      <c r="HRR1" s="297"/>
      <c r="HRU1" s="297" t="s">
        <v>261</v>
      </c>
      <c r="HRV1" s="297"/>
      <c r="HRW1" s="297"/>
      <c r="HRX1" s="297"/>
      <c r="HRY1" s="297"/>
      <c r="HRZ1" s="297"/>
      <c r="HSC1" s="297" t="s">
        <v>261</v>
      </c>
      <c r="HSD1" s="297"/>
      <c r="HSE1" s="297"/>
      <c r="HSF1" s="297"/>
      <c r="HSG1" s="297"/>
      <c r="HSH1" s="297"/>
      <c r="HSK1" s="297" t="s">
        <v>261</v>
      </c>
      <c r="HSL1" s="297"/>
      <c r="HSM1" s="297"/>
      <c r="HSN1" s="297"/>
      <c r="HSO1" s="297"/>
      <c r="HSP1" s="297"/>
      <c r="HSS1" s="297" t="s">
        <v>261</v>
      </c>
      <c r="HST1" s="297"/>
      <c r="HSU1" s="297"/>
      <c r="HSV1" s="297"/>
      <c r="HSW1" s="297"/>
      <c r="HSX1" s="297"/>
      <c r="HTA1" s="297" t="s">
        <v>261</v>
      </c>
      <c r="HTB1" s="297"/>
      <c r="HTC1" s="297"/>
      <c r="HTD1" s="297"/>
      <c r="HTE1" s="297"/>
      <c r="HTF1" s="297"/>
      <c r="HTI1" s="297" t="s">
        <v>261</v>
      </c>
      <c r="HTJ1" s="297"/>
      <c r="HTK1" s="297"/>
      <c r="HTL1" s="297"/>
      <c r="HTM1" s="297"/>
      <c r="HTN1" s="297"/>
      <c r="HTQ1" s="297" t="s">
        <v>261</v>
      </c>
      <c r="HTR1" s="297"/>
      <c r="HTS1" s="297"/>
      <c r="HTT1" s="297"/>
      <c r="HTU1" s="297"/>
      <c r="HTV1" s="297"/>
      <c r="HTY1" s="297" t="s">
        <v>261</v>
      </c>
      <c r="HTZ1" s="297"/>
      <c r="HUA1" s="297"/>
      <c r="HUB1" s="297"/>
      <c r="HUC1" s="297"/>
      <c r="HUD1" s="297"/>
      <c r="HUG1" s="297" t="s">
        <v>261</v>
      </c>
      <c r="HUH1" s="297"/>
      <c r="HUI1" s="297"/>
      <c r="HUJ1" s="297"/>
      <c r="HUK1" s="297"/>
      <c r="HUL1" s="297"/>
      <c r="HUO1" s="297" t="s">
        <v>261</v>
      </c>
      <c r="HUP1" s="297"/>
      <c r="HUQ1" s="297"/>
      <c r="HUR1" s="297"/>
      <c r="HUS1" s="297"/>
      <c r="HUT1" s="297"/>
      <c r="HUW1" s="297" t="s">
        <v>261</v>
      </c>
      <c r="HUX1" s="297"/>
      <c r="HUY1" s="297"/>
      <c r="HUZ1" s="297"/>
      <c r="HVA1" s="297"/>
      <c r="HVB1" s="297"/>
      <c r="HVE1" s="297" t="s">
        <v>261</v>
      </c>
      <c r="HVF1" s="297"/>
      <c r="HVG1" s="297"/>
      <c r="HVH1" s="297"/>
      <c r="HVI1" s="297"/>
      <c r="HVJ1" s="297"/>
      <c r="HVM1" s="297" t="s">
        <v>261</v>
      </c>
      <c r="HVN1" s="297"/>
      <c r="HVO1" s="297"/>
      <c r="HVP1" s="297"/>
      <c r="HVQ1" s="297"/>
      <c r="HVR1" s="297"/>
      <c r="HVU1" s="297" t="s">
        <v>261</v>
      </c>
      <c r="HVV1" s="297"/>
      <c r="HVW1" s="297"/>
      <c r="HVX1" s="297"/>
      <c r="HVY1" s="297"/>
      <c r="HVZ1" s="297"/>
      <c r="HWC1" s="297" t="s">
        <v>261</v>
      </c>
      <c r="HWD1" s="297"/>
      <c r="HWE1" s="297"/>
      <c r="HWF1" s="297"/>
      <c r="HWG1" s="297"/>
      <c r="HWH1" s="297"/>
      <c r="HWK1" s="297" t="s">
        <v>261</v>
      </c>
      <c r="HWL1" s="297"/>
      <c r="HWM1" s="297"/>
      <c r="HWN1" s="297"/>
      <c r="HWO1" s="297"/>
      <c r="HWP1" s="297"/>
      <c r="HWS1" s="297" t="s">
        <v>261</v>
      </c>
      <c r="HWT1" s="297"/>
      <c r="HWU1" s="297"/>
      <c r="HWV1" s="297"/>
      <c r="HWW1" s="297"/>
      <c r="HWX1" s="297"/>
      <c r="HXA1" s="297" t="s">
        <v>261</v>
      </c>
      <c r="HXB1" s="297"/>
      <c r="HXC1" s="297"/>
      <c r="HXD1" s="297"/>
      <c r="HXE1" s="297"/>
      <c r="HXF1" s="297"/>
      <c r="HXI1" s="297" t="s">
        <v>261</v>
      </c>
      <c r="HXJ1" s="297"/>
      <c r="HXK1" s="297"/>
      <c r="HXL1" s="297"/>
      <c r="HXM1" s="297"/>
      <c r="HXN1" s="297"/>
      <c r="HXQ1" s="297" t="s">
        <v>261</v>
      </c>
      <c r="HXR1" s="297"/>
      <c r="HXS1" s="297"/>
      <c r="HXT1" s="297"/>
      <c r="HXU1" s="297"/>
      <c r="HXV1" s="297"/>
      <c r="HXY1" s="297" t="s">
        <v>261</v>
      </c>
      <c r="HXZ1" s="297"/>
      <c r="HYA1" s="297"/>
      <c r="HYB1" s="297"/>
      <c r="HYC1" s="297"/>
      <c r="HYD1" s="297"/>
      <c r="HYG1" s="297" t="s">
        <v>261</v>
      </c>
      <c r="HYH1" s="297"/>
      <c r="HYI1" s="297"/>
      <c r="HYJ1" s="297"/>
      <c r="HYK1" s="297"/>
      <c r="HYL1" s="297"/>
      <c r="HYO1" s="297" t="s">
        <v>261</v>
      </c>
      <c r="HYP1" s="297"/>
      <c r="HYQ1" s="297"/>
      <c r="HYR1" s="297"/>
      <c r="HYS1" s="297"/>
      <c r="HYT1" s="297"/>
      <c r="HYW1" s="297" t="s">
        <v>261</v>
      </c>
      <c r="HYX1" s="297"/>
      <c r="HYY1" s="297"/>
      <c r="HYZ1" s="297"/>
      <c r="HZA1" s="297"/>
      <c r="HZB1" s="297"/>
      <c r="HZE1" s="297" t="s">
        <v>261</v>
      </c>
      <c r="HZF1" s="297"/>
      <c r="HZG1" s="297"/>
      <c r="HZH1" s="297"/>
      <c r="HZI1" s="297"/>
      <c r="HZJ1" s="297"/>
      <c r="HZM1" s="297" t="s">
        <v>261</v>
      </c>
      <c r="HZN1" s="297"/>
      <c r="HZO1" s="297"/>
      <c r="HZP1" s="297"/>
      <c r="HZQ1" s="297"/>
      <c r="HZR1" s="297"/>
      <c r="HZU1" s="297" t="s">
        <v>261</v>
      </c>
      <c r="HZV1" s="297"/>
      <c r="HZW1" s="297"/>
      <c r="HZX1" s="297"/>
      <c r="HZY1" s="297"/>
      <c r="HZZ1" s="297"/>
      <c r="IAC1" s="297" t="s">
        <v>261</v>
      </c>
      <c r="IAD1" s="297"/>
      <c r="IAE1" s="297"/>
      <c r="IAF1" s="297"/>
      <c r="IAG1" s="297"/>
      <c r="IAH1" s="297"/>
      <c r="IAK1" s="297" t="s">
        <v>261</v>
      </c>
      <c r="IAL1" s="297"/>
      <c r="IAM1" s="297"/>
      <c r="IAN1" s="297"/>
      <c r="IAO1" s="297"/>
      <c r="IAP1" s="297"/>
      <c r="IAS1" s="297" t="s">
        <v>261</v>
      </c>
      <c r="IAT1" s="297"/>
      <c r="IAU1" s="297"/>
      <c r="IAV1" s="297"/>
      <c r="IAW1" s="297"/>
      <c r="IAX1" s="297"/>
      <c r="IBA1" s="297" t="s">
        <v>261</v>
      </c>
      <c r="IBB1" s="297"/>
      <c r="IBC1" s="297"/>
      <c r="IBD1" s="297"/>
      <c r="IBE1" s="297"/>
      <c r="IBF1" s="297"/>
      <c r="IBI1" s="297" t="s">
        <v>261</v>
      </c>
      <c r="IBJ1" s="297"/>
      <c r="IBK1" s="297"/>
      <c r="IBL1" s="297"/>
      <c r="IBM1" s="297"/>
      <c r="IBN1" s="297"/>
      <c r="IBQ1" s="297" t="s">
        <v>261</v>
      </c>
      <c r="IBR1" s="297"/>
      <c r="IBS1" s="297"/>
      <c r="IBT1" s="297"/>
      <c r="IBU1" s="297"/>
      <c r="IBV1" s="297"/>
      <c r="IBY1" s="297" t="s">
        <v>261</v>
      </c>
      <c r="IBZ1" s="297"/>
      <c r="ICA1" s="297"/>
      <c r="ICB1" s="297"/>
      <c r="ICC1" s="297"/>
      <c r="ICD1" s="297"/>
      <c r="ICG1" s="297" t="s">
        <v>261</v>
      </c>
      <c r="ICH1" s="297"/>
      <c r="ICI1" s="297"/>
      <c r="ICJ1" s="297"/>
      <c r="ICK1" s="297"/>
      <c r="ICL1" s="297"/>
      <c r="ICO1" s="297" t="s">
        <v>261</v>
      </c>
      <c r="ICP1" s="297"/>
      <c r="ICQ1" s="297"/>
      <c r="ICR1" s="297"/>
      <c r="ICS1" s="297"/>
      <c r="ICT1" s="297"/>
      <c r="ICW1" s="297" t="s">
        <v>261</v>
      </c>
      <c r="ICX1" s="297"/>
      <c r="ICY1" s="297"/>
      <c r="ICZ1" s="297"/>
      <c r="IDA1" s="297"/>
      <c r="IDB1" s="297"/>
      <c r="IDE1" s="297" t="s">
        <v>261</v>
      </c>
      <c r="IDF1" s="297"/>
      <c r="IDG1" s="297"/>
      <c r="IDH1" s="297"/>
      <c r="IDI1" s="297"/>
      <c r="IDJ1" s="297"/>
      <c r="IDM1" s="297" t="s">
        <v>261</v>
      </c>
      <c r="IDN1" s="297"/>
      <c r="IDO1" s="297"/>
      <c r="IDP1" s="297"/>
      <c r="IDQ1" s="297"/>
      <c r="IDR1" s="297"/>
      <c r="IDU1" s="297" t="s">
        <v>261</v>
      </c>
      <c r="IDV1" s="297"/>
      <c r="IDW1" s="297"/>
      <c r="IDX1" s="297"/>
      <c r="IDY1" s="297"/>
      <c r="IDZ1" s="297"/>
      <c r="IEC1" s="297" t="s">
        <v>261</v>
      </c>
      <c r="IED1" s="297"/>
      <c r="IEE1" s="297"/>
      <c r="IEF1" s="297"/>
      <c r="IEG1" s="297"/>
      <c r="IEH1" s="297"/>
      <c r="IEK1" s="297" t="s">
        <v>261</v>
      </c>
      <c r="IEL1" s="297"/>
      <c r="IEM1" s="297"/>
      <c r="IEN1" s="297"/>
      <c r="IEO1" s="297"/>
      <c r="IEP1" s="297"/>
      <c r="IES1" s="297" t="s">
        <v>261</v>
      </c>
      <c r="IET1" s="297"/>
      <c r="IEU1" s="297"/>
      <c r="IEV1" s="297"/>
      <c r="IEW1" s="297"/>
      <c r="IEX1" s="297"/>
      <c r="IFA1" s="297" t="s">
        <v>261</v>
      </c>
      <c r="IFB1" s="297"/>
      <c r="IFC1" s="297"/>
      <c r="IFD1" s="297"/>
      <c r="IFE1" s="297"/>
      <c r="IFF1" s="297"/>
      <c r="IFI1" s="297" t="s">
        <v>261</v>
      </c>
      <c r="IFJ1" s="297"/>
      <c r="IFK1" s="297"/>
      <c r="IFL1" s="297"/>
      <c r="IFM1" s="297"/>
      <c r="IFN1" s="297"/>
      <c r="IFQ1" s="297" t="s">
        <v>261</v>
      </c>
      <c r="IFR1" s="297"/>
      <c r="IFS1" s="297"/>
      <c r="IFT1" s="297"/>
      <c r="IFU1" s="297"/>
      <c r="IFV1" s="297"/>
      <c r="IFY1" s="297" t="s">
        <v>261</v>
      </c>
      <c r="IFZ1" s="297"/>
      <c r="IGA1" s="297"/>
      <c r="IGB1" s="297"/>
      <c r="IGC1" s="297"/>
      <c r="IGD1" s="297"/>
      <c r="IGG1" s="297" t="s">
        <v>261</v>
      </c>
      <c r="IGH1" s="297"/>
      <c r="IGI1" s="297"/>
      <c r="IGJ1" s="297"/>
      <c r="IGK1" s="297"/>
      <c r="IGL1" s="297"/>
      <c r="IGO1" s="297" t="s">
        <v>261</v>
      </c>
      <c r="IGP1" s="297"/>
      <c r="IGQ1" s="297"/>
      <c r="IGR1" s="297"/>
      <c r="IGS1" s="297"/>
      <c r="IGT1" s="297"/>
      <c r="IGW1" s="297" t="s">
        <v>261</v>
      </c>
      <c r="IGX1" s="297"/>
      <c r="IGY1" s="297"/>
      <c r="IGZ1" s="297"/>
      <c r="IHA1" s="297"/>
      <c r="IHB1" s="297"/>
      <c r="IHE1" s="297" t="s">
        <v>261</v>
      </c>
      <c r="IHF1" s="297"/>
      <c r="IHG1" s="297"/>
      <c r="IHH1" s="297"/>
      <c r="IHI1" s="297"/>
      <c r="IHJ1" s="297"/>
      <c r="IHM1" s="297" t="s">
        <v>261</v>
      </c>
      <c r="IHN1" s="297"/>
      <c r="IHO1" s="297"/>
      <c r="IHP1" s="297"/>
      <c r="IHQ1" s="297"/>
      <c r="IHR1" s="297"/>
      <c r="IHU1" s="297" t="s">
        <v>261</v>
      </c>
      <c r="IHV1" s="297"/>
      <c r="IHW1" s="297"/>
      <c r="IHX1" s="297"/>
      <c r="IHY1" s="297"/>
      <c r="IHZ1" s="297"/>
      <c r="IIC1" s="297" t="s">
        <v>261</v>
      </c>
      <c r="IID1" s="297"/>
      <c r="IIE1" s="297"/>
      <c r="IIF1" s="297"/>
      <c r="IIG1" s="297"/>
      <c r="IIH1" s="297"/>
      <c r="IIK1" s="297" t="s">
        <v>261</v>
      </c>
      <c r="IIL1" s="297"/>
      <c r="IIM1" s="297"/>
      <c r="IIN1" s="297"/>
      <c r="IIO1" s="297"/>
      <c r="IIP1" s="297"/>
      <c r="IIS1" s="297" t="s">
        <v>261</v>
      </c>
      <c r="IIT1" s="297"/>
      <c r="IIU1" s="297"/>
      <c r="IIV1" s="297"/>
      <c r="IIW1" s="297"/>
      <c r="IIX1" s="297"/>
      <c r="IJA1" s="297" t="s">
        <v>261</v>
      </c>
      <c r="IJB1" s="297"/>
      <c r="IJC1" s="297"/>
      <c r="IJD1" s="297"/>
      <c r="IJE1" s="297"/>
      <c r="IJF1" s="297"/>
      <c r="IJI1" s="297" t="s">
        <v>261</v>
      </c>
      <c r="IJJ1" s="297"/>
      <c r="IJK1" s="297"/>
      <c r="IJL1" s="297"/>
      <c r="IJM1" s="297"/>
      <c r="IJN1" s="297"/>
      <c r="IJQ1" s="297" t="s">
        <v>261</v>
      </c>
      <c r="IJR1" s="297"/>
      <c r="IJS1" s="297"/>
      <c r="IJT1" s="297"/>
      <c r="IJU1" s="297"/>
      <c r="IJV1" s="297"/>
      <c r="IJY1" s="297" t="s">
        <v>261</v>
      </c>
      <c r="IJZ1" s="297"/>
      <c r="IKA1" s="297"/>
      <c r="IKB1" s="297"/>
      <c r="IKC1" s="297"/>
      <c r="IKD1" s="297"/>
      <c r="IKG1" s="297" t="s">
        <v>261</v>
      </c>
      <c r="IKH1" s="297"/>
      <c r="IKI1" s="297"/>
      <c r="IKJ1" s="297"/>
      <c r="IKK1" s="297"/>
      <c r="IKL1" s="297"/>
      <c r="IKO1" s="297" t="s">
        <v>261</v>
      </c>
      <c r="IKP1" s="297"/>
      <c r="IKQ1" s="297"/>
      <c r="IKR1" s="297"/>
      <c r="IKS1" s="297"/>
      <c r="IKT1" s="297"/>
      <c r="IKW1" s="297" t="s">
        <v>261</v>
      </c>
      <c r="IKX1" s="297"/>
      <c r="IKY1" s="297"/>
      <c r="IKZ1" s="297"/>
      <c r="ILA1" s="297"/>
      <c r="ILB1" s="297"/>
      <c r="ILE1" s="297" t="s">
        <v>261</v>
      </c>
      <c r="ILF1" s="297"/>
      <c r="ILG1" s="297"/>
      <c r="ILH1" s="297"/>
      <c r="ILI1" s="297"/>
      <c r="ILJ1" s="297"/>
      <c r="ILM1" s="297" t="s">
        <v>261</v>
      </c>
      <c r="ILN1" s="297"/>
      <c r="ILO1" s="297"/>
      <c r="ILP1" s="297"/>
      <c r="ILQ1" s="297"/>
      <c r="ILR1" s="297"/>
      <c r="ILU1" s="297" t="s">
        <v>261</v>
      </c>
      <c r="ILV1" s="297"/>
      <c r="ILW1" s="297"/>
      <c r="ILX1" s="297"/>
      <c r="ILY1" s="297"/>
      <c r="ILZ1" s="297"/>
      <c r="IMC1" s="297" t="s">
        <v>261</v>
      </c>
      <c r="IMD1" s="297"/>
      <c r="IME1" s="297"/>
      <c r="IMF1" s="297"/>
      <c r="IMG1" s="297"/>
      <c r="IMH1" s="297"/>
      <c r="IMK1" s="297" t="s">
        <v>261</v>
      </c>
      <c r="IML1" s="297"/>
      <c r="IMM1" s="297"/>
      <c r="IMN1" s="297"/>
      <c r="IMO1" s="297"/>
      <c r="IMP1" s="297"/>
      <c r="IMS1" s="297" t="s">
        <v>261</v>
      </c>
      <c r="IMT1" s="297"/>
      <c r="IMU1" s="297"/>
      <c r="IMV1" s="297"/>
      <c r="IMW1" s="297"/>
      <c r="IMX1" s="297"/>
      <c r="INA1" s="297" t="s">
        <v>261</v>
      </c>
      <c r="INB1" s="297"/>
      <c r="INC1" s="297"/>
      <c r="IND1" s="297"/>
      <c r="INE1" s="297"/>
      <c r="INF1" s="297"/>
      <c r="INI1" s="297" t="s">
        <v>261</v>
      </c>
      <c r="INJ1" s="297"/>
      <c r="INK1" s="297"/>
      <c r="INL1" s="297"/>
      <c r="INM1" s="297"/>
      <c r="INN1" s="297"/>
      <c r="INQ1" s="297" t="s">
        <v>261</v>
      </c>
      <c r="INR1" s="297"/>
      <c r="INS1" s="297"/>
      <c r="INT1" s="297"/>
      <c r="INU1" s="297"/>
      <c r="INV1" s="297"/>
      <c r="INY1" s="297" t="s">
        <v>261</v>
      </c>
      <c r="INZ1" s="297"/>
      <c r="IOA1" s="297"/>
      <c r="IOB1" s="297"/>
      <c r="IOC1" s="297"/>
      <c r="IOD1" s="297"/>
      <c r="IOG1" s="297" t="s">
        <v>261</v>
      </c>
      <c r="IOH1" s="297"/>
      <c r="IOI1" s="297"/>
      <c r="IOJ1" s="297"/>
      <c r="IOK1" s="297"/>
      <c r="IOL1" s="297"/>
      <c r="IOO1" s="297" t="s">
        <v>261</v>
      </c>
      <c r="IOP1" s="297"/>
      <c r="IOQ1" s="297"/>
      <c r="IOR1" s="297"/>
      <c r="IOS1" s="297"/>
      <c r="IOT1" s="297"/>
      <c r="IOW1" s="297" t="s">
        <v>261</v>
      </c>
      <c r="IOX1" s="297"/>
      <c r="IOY1" s="297"/>
      <c r="IOZ1" s="297"/>
      <c r="IPA1" s="297"/>
      <c r="IPB1" s="297"/>
      <c r="IPE1" s="297" t="s">
        <v>261</v>
      </c>
      <c r="IPF1" s="297"/>
      <c r="IPG1" s="297"/>
      <c r="IPH1" s="297"/>
      <c r="IPI1" s="297"/>
      <c r="IPJ1" s="297"/>
      <c r="IPM1" s="297" t="s">
        <v>261</v>
      </c>
      <c r="IPN1" s="297"/>
      <c r="IPO1" s="297"/>
      <c r="IPP1" s="297"/>
      <c r="IPQ1" s="297"/>
      <c r="IPR1" s="297"/>
      <c r="IPU1" s="297" t="s">
        <v>261</v>
      </c>
      <c r="IPV1" s="297"/>
      <c r="IPW1" s="297"/>
      <c r="IPX1" s="297"/>
      <c r="IPY1" s="297"/>
      <c r="IPZ1" s="297"/>
      <c r="IQC1" s="297" t="s">
        <v>261</v>
      </c>
      <c r="IQD1" s="297"/>
      <c r="IQE1" s="297"/>
      <c r="IQF1" s="297"/>
      <c r="IQG1" s="297"/>
      <c r="IQH1" s="297"/>
      <c r="IQK1" s="297" t="s">
        <v>261</v>
      </c>
      <c r="IQL1" s="297"/>
      <c r="IQM1" s="297"/>
      <c r="IQN1" s="297"/>
      <c r="IQO1" s="297"/>
      <c r="IQP1" s="297"/>
      <c r="IQS1" s="297" t="s">
        <v>261</v>
      </c>
      <c r="IQT1" s="297"/>
      <c r="IQU1" s="297"/>
      <c r="IQV1" s="297"/>
      <c r="IQW1" s="297"/>
      <c r="IQX1" s="297"/>
      <c r="IRA1" s="297" t="s">
        <v>261</v>
      </c>
      <c r="IRB1" s="297"/>
      <c r="IRC1" s="297"/>
      <c r="IRD1" s="297"/>
      <c r="IRE1" s="297"/>
      <c r="IRF1" s="297"/>
      <c r="IRI1" s="297" t="s">
        <v>261</v>
      </c>
      <c r="IRJ1" s="297"/>
      <c r="IRK1" s="297"/>
      <c r="IRL1" s="297"/>
      <c r="IRM1" s="297"/>
      <c r="IRN1" s="297"/>
      <c r="IRQ1" s="297" t="s">
        <v>261</v>
      </c>
      <c r="IRR1" s="297"/>
      <c r="IRS1" s="297"/>
      <c r="IRT1" s="297"/>
      <c r="IRU1" s="297"/>
      <c r="IRV1" s="297"/>
      <c r="IRY1" s="297" t="s">
        <v>261</v>
      </c>
      <c r="IRZ1" s="297"/>
      <c r="ISA1" s="297"/>
      <c r="ISB1" s="297"/>
      <c r="ISC1" s="297"/>
      <c r="ISD1" s="297"/>
      <c r="ISG1" s="297" t="s">
        <v>261</v>
      </c>
      <c r="ISH1" s="297"/>
      <c r="ISI1" s="297"/>
      <c r="ISJ1" s="297"/>
      <c r="ISK1" s="297"/>
      <c r="ISL1" s="297"/>
      <c r="ISO1" s="297" t="s">
        <v>261</v>
      </c>
      <c r="ISP1" s="297"/>
      <c r="ISQ1" s="297"/>
      <c r="ISR1" s="297"/>
      <c r="ISS1" s="297"/>
      <c r="IST1" s="297"/>
      <c r="ISW1" s="297" t="s">
        <v>261</v>
      </c>
      <c r="ISX1" s="297"/>
      <c r="ISY1" s="297"/>
      <c r="ISZ1" s="297"/>
      <c r="ITA1" s="297"/>
      <c r="ITB1" s="297"/>
      <c r="ITE1" s="297" t="s">
        <v>261</v>
      </c>
      <c r="ITF1" s="297"/>
      <c r="ITG1" s="297"/>
      <c r="ITH1" s="297"/>
      <c r="ITI1" s="297"/>
      <c r="ITJ1" s="297"/>
      <c r="ITM1" s="297" t="s">
        <v>261</v>
      </c>
      <c r="ITN1" s="297"/>
      <c r="ITO1" s="297"/>
      <c r="ITP1" s="297"/>
      <c r="ITQ1" s="297"/>
      <c r="ITR1" s="297"/>
      <c r="ITU1" s="297" t="s">
        <v>261</v>
      </c>
      <c r="ITV1" s="297"/>
      <c r="ITW1" s="297"/>
      <c r="ITX1" s="297"/>
      <c r="ITY1" s="297"/>
      <c r="ITZ1" s="297"/>
      <c r="IUC1" s="297" t="s">
        <v>261</v>
      </c>
      <c r="IUD1" s="297"/>
      <c r="IUE1" s="297"/>
      <c r="IUF1" s="297"/>
      <c r="IUG1" s="297"/>
      <c r="IUH1" s="297"/>
      <c r="IUK1" s="297" t="s">
        <v>261</v>
      </c>
      <c r="IUL1" s="297"/>
      <c r="IUM1" s="297"/>
      <c r="IUN1" s="297"/>
      <c r="IUO1" s="297"/>
      <c r="IUP1" s="297"/>
      <c r="IUS1" s="297" t="s">
        <v>261</v>
      </c>
      <c r="IUT1" s="297"/>
      <c r="IUU1" s="297"/>
      <c r="IUV1" s="297"/>
      <c r="IUW1" s="297"/>
      <c r="IUX1" s="297"/>
      <c r="IVA1" s="297" t="s">
        <v>261</v>
      </c>
      <c r="IVB1" s="297"/>
      <c r="IVC1" s="297"/>
      <c r="IVD1" s="297"/>
      <c r="IVE1" s="297"/>
      <c r="IVF1" s="297"/>
      <c r="IVI1" s="297" t="s">
        <v>261</v>
      </c>
      <c r="IVJ1" s="297"/>
      <c r="IVK1" s="297"/>
      <c r="IVL1" s="297"/>
      <c r="IVM1" s="297"/>
      <c r="IVN1" s="297"/>
      <c r="IVQ1" s="297" t="s">
        <v>261</v>
      </c>
      <c r="IVR1" s="297"/>
      <c r="IVS1" s="297"/>
      <c r="IVT1" s="297"/>
      <c r="IVU1" s="297"/>
      <c r="IVV1" s="297"/>
      <c r="IVY1" s="297" t="s">
        <v>261</v>
      </c>
      <c r="IVZ1" s="297"/>
      <c r="IWA1" s="297"/>
      <c r="IWB1" s="297"/>
      <c r="IWC1" s="297"/>
      <c r="IWD1" s="297"/>
      <c r="IWG1" s="297" t="s">
        <v>261</v>
      </c>
      <c r="IWH1" s="297"/>
      <c r="IWI1" s="297"/>
      <c r="IWJ1" s="297"/>
      <c r="IWK1" s="297"/>
      <c r="IWL1" s="297"/>
      <c r="IWO1" s="297" t="s">
        <v>261</v>
      </c>
      <c r="IWP1" s="297"/>
      <c r="IWQ1" s="297"/>
      <c r="IWR1" s="297"/>
      <c r="IWS1" s="297"/>
      <c r="IWT1" s="297"/>
      <c r="IWW1" s="297" t="s">
        <v>261</v>
      </c>
      <c r="IWX1" s="297"/>
      <c r="IWY1" s="297"/>
      <c r="IWZ1" s="297"/>
      <c r="IXA1" s="297"/>
      <c r="IXB1" s="297"/>
      <c r="IXE1" s="297" t="s">
        <v>261</v>
      </c>
      <c r="IXF1" s="297"/>
      <c r="IXG1" s="297"/>
      <c r="IXH1" s="297"/>
      <c r="IXI1" s="297"/>
      <c r="IXJ1" s="297"/>
      <c r="IXM1" s="297" t="s">
        <v>261</v>
      </c>
      <c r="IXN1" s="297"/>
      <c r="IXO1" s="297"/>
      <c r="IXP1" s="297"/>
      <c r="IXQ1" s="297"/>
      <c r="IXR1" s="297"/>
      <c r="IXU1" s="297" t="s">
        <v>261</v>
      </c>
      <c r="IXV1" s="297"/>
      <c r="IXW1" s="297"/>
      <c r="IXX1" s="297"/>
      <c r="IXY1" s="297"/>
      <c r="IXZ1" s="297"/>
      <c r="IYC1" s="297" t="s">
        <v>261</v>
      </c>
      <c r="IYD1" s="297"/>
      <c r="IYE1" s="297"/>
      <c r="IYF1" s="297"/>
      <c r="IYG1" s="297"/>
      <c r="IYH1" s="297"/>
      <c r="IYK1" s="297" t="s">
        <v>261</v>
      </c>
      <c r="IYL1" s="297"/>
      <c r="IYM1" s="297"/>
      <c r="IYN1" s="297"/>
      <c r="IYO1" s="297"/>
      <c r="IYP1" s="297"/>
      <c r="IYS1" s="297" t="s">
        <v>261</v>
      </c>
      <c r="IYT1" s="297"/>
      <c r="IYU1" s="297"/>
      <c r="IYV1" s="297"/>
      <c r="IYW1" s="297"/>
      <c r="IYX1" s="297"/>
      <c r="IZA1" s="297" t="s">
        <v>261</v>
      </c>
      <c r="IZB1" s="297"/>
      <c r="IZC1" s="297"/>
      <c r="IZD1" s="297"/>
      <c r="IZE1" s="297"/>
      <c r="IZF1" s="297"/>
      <c r="IZI1" s="297" t="s">
        <v>261</v>
      </c>
      <c r="IZJ1" s="297"/>
      <c r="IZK1" s="297"/>
      <c r="IZL1" s="297"/>
      <c r="IZM1" s="297"/>
      <c r="IZN1" s="297"/>
      <c r="IZQ1" s="297" t="s">
        <v>261</v>
      </c>
      <c r="IZR1" s="297"/>
      <c r="IZS1" s="297"/>
      <c r="IZT1" s="297"/>
      <c r="IZU1" s="297"/>
      <c r="IZV1" s="297"/>
      <c r="IZY1" s="297" t="s">
        <v>261</v>
      </c>
      <c r="IZZ1" s="297"/>
      <c r="JAA1" s="297"/>
      <c r="JAB1" s="297"/>
      <c r="JAC1" s="297"/>
      <c r="JAD1" s="297"/>
      <c r="JAG1" s="297" t="s">
        <v>261</v>
      </c>
      <c r="JAH1" s="297"/>
      <c r="JAI1" s="297"/>
      <c r="JAJ1" s="297"/>
      <c r="JAK1" s="297"/>
      <c r="JAL1" s="297"/>
      <c r="JAO1" s="297" t="s">
        <v>261</v>
      </c>
      <c r="JAP1" s="297"/>
      <c r="JAQ1" s="297"/>
      <c r="JAR1" s="297"/>
      <c r="JAS1" s="297"/>
      <c r="JAT1" s="297"/>
      <c r="JAW1" s="297" t="s">
        <v>261</v>
      </c>
      <c r="JAX1" s="297"/>
      <c r="JAY1" s="297"/>
      <c r="JAZ1" s="297"/>
      <c r="JBA1" s="297"/>
      <c r="JBB1" s="297"/>
      <c r="JBE1" s="297" t="s">
        <v>261</v>
      </c>
      <c r="JBF1" s="297"/>
      <c r="JBG1" s="297"/>
      <c r="JBH1" s="297"/>
      <c r="JBI1" s="297"/>
      <c r="JBJ1" s="297"/>
      <c r="JBM1" s="297" t="s">
        <v>261</v>
      </c>
      <c r="JBN1" s="297"/>
      <c r="JBO1" s="297"/>
      <c r="JBP1" s="297"/>
      <c r="JBQ1" s="297"/>
      <c r="JBR1" s="297"/>
      <c r="JBU1" s="297" t="s">
        <v>261</v>
      </c>
      <c r="JBV1" s="297"/>
      <c r="JBW1" s="297"/>
      <c r="JBX1" s="297"/>
      <c r="JBY1" s="297"/>
      <c r="JBZ1" s="297"/>
      <c r="JCC1" s="297" t="s">
        <v>261</v>
      </c>
      <c r="JCD1" s="297"/>
      <c r="JCE1" s="297"/>
      <c r="JCF1" s="297"/>
      <c r="JCG1" s="297"/>
      <c r="JCH1" s="297"/>
      <c r="JCK1" s="297" t="s">
        <v>261</v>
      </c>
      <c r="JCL1" s="297"/>
      <c r="JCM1" s="297"/>
      <c r="JCN1" s="297"/>
      <c r="JCO1" s="297"/>
      <c r="JCP1" s="297"/>
      <c r="JCS1" s="297" t="s">
        <v>261</v>
      </c>
      <c r="JCT1" s="297"/>
      <c r="JCU1" s="297"/>
      <c r="JCV1" s="297"/>
      <c r="JCW1" s="297"/>
      <c r="JCX1" s="297"/>
      <c r="JDA1" s="297" t="s">
        <v>261</v>
      </c>
      <c r="JDB1" s="297"/>
      <c r="JDC1" s="297"/>
      <c r="JDD1" s="297"/>
      <c r="JDE1" s="297"/>
      <c r="JDF1" s="297"/>
      <c r="JDI1" s="297" t="s">
        <v>261</v>
      </c>
      <c r="JDJ1" s="297"/>
      <c r="JDK1" s="297"/>
      <c r="JDL1" s="297"/>
      <c r="JDM1" s="297"/>
      <c r="JDN1" s="297"/>
      <c r="JDQ1" s="297" t="s">
        <v>261</v>
      </c>
      <c r="JDR1" s="297"/>
      <c r="JDS1" s="297"/>
      <c r="JDT1" s="297"/>
      <c r="JDU1" s="297"/>
      <c r="JDV1" s="297"/>
      <c r="JDY1" s="297" t="s">
        <v>261</v>
      </c>
      <c r="JDZ1" s="297"/>
      <c r="JEA1" s="297"/>
      <c r="JEB1" s="297"/>
      <c r="JEC1" s="297"/>
      <c r="JED1" s="297"/>
      <c r="JEG1" s="297" t="s">
        <v>261</v>
      </c>
      <c r="JEH1" s="297"/>
      <c r="JEI1" s="297"/>
      <c r="JEJ1" s="297"/>
      <c r="JEK1" s="297"/>
      <c r="JEL1" s="297"/>
      <c r="JEO1" s="297" t="s">
        <v>261</v>
      </c>
      <c r="JEP1" s="297"/>
      <c r="JEQ1" s="297"/>
      <c r="JER1" s="297"/>
      <c r="JES1" s="297"/>
      <c r="JET1" s="297"/>
      <c r="JEW1" s="297" t="s">
        <v>261</v>
      </c>
      <c r="JEX1" s="297"/>
      <c r="JEY1" s="297"/>
      <c r="JEZ1" s="297"/>
      <c r="JFA1" s="297"/>
      <c r="JFB1" s="297"/>
      <c r="JFE1" s="297" t="s">
        <v>261</v>
      </c>
      <c r="JFF1" s="297"/>
      <c r="JFG1" s="297"/>
      <c r="JFH1" s="297"/>
      <c r="JFI1" s="297"/>
      <c r="JFJ1" s="297"/>
      <c r="JFM1" s="297" t="s">
        <v>261</v>
      </c>
      <c r="JFN1" s="297"/>
      <c r="JFO1" s="297"/>
      <c r="JFP1" s="297"/>
      <c r="JFQ1" s="297"/>
      <c r="JFR1" s="297"/>
      <c r="JFU1" s="297" t="s">
        <v>261</v>
      </c>
      <c r="JFV1" s="297"/>
      <c r="JFW1" s="297"/>
      <c r="JFX1" s="297"/>
      <c r="JFY1" s="297"/>
      <c r="JFZ1" s="297"/>
      <c r="JGC1" s="297" t="s">
        <v>261</v>
      </c>
      <c r="JGD1" s="297"/>
      <c r="JGE1" s="297"/>
      <c r="JGF1" s="297"/>
      <c r="JGG1" s="297"/>
      <c r="JGH1" s="297"/>
      <c r="JGK1" s="297" t="s">
        <v>261</v>
      </c>
      <c r="JGL1" s="297"/>
      <c r="JGM1" s="297"/>
      <c r="JGN1" s="297"/>
      <c r="JGO1" s="297"/>
      <c r="JGP1" s="297"/>
      <c r="JGS1" s="297" t="s">
        <v>261</v>
      </c>
      <c r="JGT1" s="297"/>
      <c r="JGU1" s="297"/>
      <c r="JGV1" s="297"/>
      <c r="JGW1" s="297"/>
      <c r="JGX1" s="297"/>
      <c r="JHA1" s="297" t="s">
        <v>261</v>
      </c>
      <c r="JHB1" s="297"/>
      <c r="JHC1" s="297"/>
      <c r="JHD1" s="297"/>
      <c r="JHE1" s="297"/>
      <c r="JHF1" s="297"/>
      <c r="JHI1" s="297" t="s">
        <v>261</v>
      </c>
      <c r="JHJ1" s="297"/>
      <c r="JHK1" s="297"/>
      <c r="JHL1" s="297"/>
      <c r="JHM1" s="297"/>
      <c r="JHN1" s="297"/>
      <c r="JHQ1" s="297" t="s">
        <v>261</v>
      </c>
      <c r="JHR1" s="297"/>
      <c r="JHS1" s="297"/>
      <c r="JHT1" s="297"/>
      <c r="JHU1" s="297"/>
      <c r="JHV1" s="297"/>
      <c r="JHY1" s="297" t="s">
        <v>261</v>
      </c>
      <c r="JHZ1" s="297"/>
      <c r="JIA1" s="297"/>
      <c r="JIB1" s="297"/>
      <c r="JIC1" s="297"/>
      <c r="JID1" s="297"/>
      <c r="JIG1" s="297" t="s">
        <v>261</v>
      </c>
      <c r="JIH1" s="297"/>
      <c r="JII1" s="297"/>
      <c r="JIJ1" s="297"/>
      <c r="JIK1" s="297"/>
      <c r="JIL1" s="297"/>
      <c r="JIO1" s="297" t="s">
        <v>261</v>
      </c>
      <c r="JIP1" s="297"/>
      <c r="JIQ1" s="297"/>
      <c r="JIR1" s="297"/>
      <c r="JIS1" s="297"/>
      <c r="JIT1" s="297"/>
      <c r="JIW1" s="297" t="s">
        <v>261</v>
      </c>
      <c r="JIX1" s="297"/>
      <c r="JIY1" s="297"/>
      <c r="JIZ1" s="297"/>
      <c r="JJA1" s="297"/>
      <c r="JJB1" s="297"/>
      <c r="JJE1" s="297" t="s">
        <v>261</v>
      </c>
      <c r="JJF1" s="297"/>
      <c r="JJG1" s="297"/>
      <c r="JJH1" s="297"/>
      <c r="JJI1" s="297"/>
      <c r="JJJ1" s="297"/>
      <c r="JJM1" s="297" t="s">
        <v>261</v>
      </c>
      <c r="JJN1" s="297"/>
      <c r="JJO1" s="297"/>
      <c r="JJP1" s="297"/>
      <c r="JJQ1" s="297"/>
      <c r="JJR1" s="297"/>
      <c r="JJU1" s="297" t="s">
        <v>261</v>
      </c>
      <c r="JJV1" s="297"/>
      <c r="JJW1" s="297"/>
      <c r="JJX1" s="297"/>
      <c r="JJY1" s="297"/>
      <c r="JJZ1" s="297"/>
      <c r="JKC1" s="297" t="s">
        <v>261</v>
      </c>
      <c r="JKD1" s="297"/>
      <c r="JKE1" s="297"/>
      <c r="JKF1" s="297"/>
      <c r="JKG1" s="297"/>
      <c r="JKH1" s="297"/>
      <c r="JKK1" s="297" t="s">
        <v>261</v>
      </c>
      <c r="JKL1" s="297"/>
      <c r="JKM1" s="297"/>
      <c r="JKN1" s="297"/>
      <c r="JKO1" s="297"/>
      <c r="JKP1" s="297"/>
      <c r="JKS1" s="297" t="s">
        <v>261</v>
      </c>
      <c r="JKT1" s="297"/>
      <c r="JKU1" s="297"/>
      <c r="JKV1" s="297"/>
      <c r="JKW1" s="297"/>
      <c r="JKX1" s="297"/>
      <c r="JLA1" s="297" t="s">
        <v>261</v>
      </c>
      <c r="JLB1" s="297"/>
      <c r="JLC1" s="297"/>
      <c r="JLD1" s="297"/>
      <c r="JLE1" s="297"/>
      <c r="JLF1" s="297"/>
      <c r="JLI1" s="297" t="s">
        <v>261</v>
      </c>
      <c r="JLJ1" s="297"/>
      <c r="JLK1" s="297"/>
      <c r="JLL1" s="297"/>
      <c r="JLM1" s="297"/>
      <c r="JLN1" s="297"/>
      <c r="JLQ1" s="297" t="s">
        <v>261</v>
      </c>
      <c r="JLR1" s="297"/>
      <c r="JLS1" s="297"/>
      <c r="JLT1" s="297"/>
      <c r="JLU1" s="297"/>
      <c r="JLV1" s="297"/>
      <c r="JLY1" s="297" t="s">
        <v>261</v>
      </c>
      <c r="JLZ1" s="297"/>
      <c r="JMA1" s="297"/>
      <c r="JMB1" s="297"/>
      <c r="JMC1" s="297"/>
      <c r="JMD1" s="297"/>
      <c r="JMG1" s="297" t="s">
        <v>261</v>
      </c>
      <c r="JMH1" s="297"/>
      <c r="JMI1" s="297"/>
      <c r="JMJ1" s="297"/>
      <c r="JMK1" s="297"/>
      <c r="JML1" s="297"/>
      <c r="JMO1" s="297" t="s">
        <v>261</v>
      </c>
      <c r="JMP1" s="297"/>
      <c r="JMQ1" s="297"/>
      <c r="JMR1" s="297"/>
      <c r="JMS1" s="297"/>
      <c r="JMT1" s="297"/>
      <c r="JMW1" s="297" t="s">
        <v>261</v>
      </c>
      <c r="JMX1" s="297"/>
      <c r="JMY1" s="297"/>
      <c r="JMZ1" s="297"/>
      <c r="JNA1" s="297"/>
      <c r="JNB1" s="297"/>
      <c r="JNE1" s="297" t="s">
        <v>261</v>
      </c>
      <c r="JNF1" s="297"/>
      <c r="JNG1" s="297"/>
      <c r="JNH1" s="297"/>
      <c r="JNI1" s="297"/>
      <c r="JNJ1" s="297"/>
      <c r="JNM1" s="297" t="s">
        <v>261</v>
      </c>
      <c r="JNN1" s="297"/>
      <c r="JNO1" s="297"/>
      <c r="JNP1" s="297"/>
      <c r="JNQ1" s="297"/>
      <c r="JNR1" s="297"/>
      <c r="JNU1" s="297" t="s">
        <v>261</v>
      </c>
      <c r="JNV1" s="297"/>
      <c r="JNW1" s="297"/>
      <c r="JNX1" s="297"/>
      <c r="JNY1" s="297"/>
      <c r="JNZ1" s="297"/>
      <c r="JOC1" s="297" t="s">
        <v>261</v>
      </c>
      <c r="JOD1" s="297"/>
      <c r="JOE1" s="297"/>
      <c r="JOF1" s="297"/>
      <c r="JOG1" s="297"/>
      <c r="JOH1" s="297"/>
      <c r="JOK1" s="297" t="s">
        <v>261</v>
      </c>
      <c r="JOL1" s="297"/>
      <c r="JOM1" s="297"/>
      <c r="JON1" s="297"/>
      <c r="JOO1" s="297"/>
      <c r="JOP1" s="297"/>
      <c r="JOS1" s="297" t="s">
        <v>261</v>
      </c>
      <c r="JOT1" s="297"/>
      <c r="JOU1" s="297"/>
      <c r="JOV1" s="297"/>
      <c r="JOW1" s="297"/>
      <c r="JOX1" s="297"/>
      <c r="JPA1" s="297" t="s">
        <v>261</v>
      </c>
      <c r="JPB1" s="297"/>
      <c r="JPC1" s="297"/>
      <c r="JPD1" s="297"/>
      <c r="JPE1" s="297"/>
      <c r="JPF1" s="297"/>
      <c r="JPI1" s="297" t="s">
        <v>261</v>
      </c>
      <c r="JPJ1" s="297"/>
      <c r="JPK1" s="297"/>
      <c r="JPL1" s="297"/>
      <c r="JPM1" s="297"/>
      <c r="JPN1" s="297"/>
      <c r="JPQ1" s="297" t="s">
        <v>261</v>
      </c>
      <c r="JPR1" s="297"/>
      <c r="JPS1" s="297"/>
      <c r="JPT1" s="297"/>
      <c r="JPU1" s="297"/>
      <c r="JPV1" s="297"/>
      <c r="JPY1" s="297" t="s">
        <v>261</v>
      </c>
      <c r="JPZ1" s="297"/>
      <c r="JQA1" s="297"/>
      <c r="JQB1" s="297"/>
      <c r="JQC1" s="297"/>
      <c r="JQD1" s="297"/>
      <c r="JQG1" s="297" t="s">
        <v>261</v>
      </c>
      <c r="JQH1" s="297"/>
      <c r="JQI1" s="297"/>
      <c r="JQJ1" s="297"/>
      <c r="JQK1" s="297"/>
      <c r="JQL1" s="297"/>
      <c r="JQO1" s="297" t="s">
        <v>261</v>
      </c>
      <c r="JQP1" s="297"/>
      <c r="JQQ1" s="297"/>
      <c r="JQR1" s="297"/>
      <c r="JQS1" s="297"/>
      <c r="JQT1" s="297"/>
      <c r="JQW1" s="297" t="s">
        <v>261</v>
      </c>
      <c r="JQX1" s="297"/>
      <c r="JQY1" s="297"/>
      <c r="JQZ1" s="297"/>
      <c r="JRA1" s="297"/>
      <c r="JRB1" s="297"/>
      <c r="JRE1" s="297" t="s">
        <v>261</v>
      </c>
      <c r="JRF1" s="297"/>
      <c r="JRG1" s="297"/>
      <c r="JRH1" s="297"/>
      <c r="JRI1" s="297"/>
      <c r="JRJ1" s="297"/>
      <c r="JRM1" s="297" t="s">
        <v>261</v>
      </c>
      <c r="JRN1" s="297"/>
      <c r="JRO1" s="297"/>
      <c r="JRP1" s="297"/>
      <c r="JRQ1" s="297"/>
      <c r="JRR1" s="297"/>
      <c r="JRU1" s="297" t="s">
        <v>261</v>
      </c>
      <c r="JRV1" s="297"/>
      <c r="JRW1" s="297"/>
      <c r="JRX1" s="297"/>
      <c r="JRY1" s="297"/>
      <c r="JRZ1" s="297"/>
      <c r="JSC1" s="297" t="s">
        <v>261</v>
      </c>
      <c r="JSD1" s="297"/>
      <c r="JSE1" s="297"/>
      <c r="JSF1" s="297"/>
      <c r="JSG1" s="297"/>
      <c r="JSH1" s="297"/>
      <c r="JSK1" s="297" t="s">
        <v>261</v>
      </c>
      <c r="JSL1" s="297"/>
      <c r="JSM1" s="297"/>
      <c r="JSN1" s="297"/>
      <c r="JSO1" s="297"/>
      <c r="JSP1" s="297"/>
      <c r="JSS1" s="297" t="s">
        <v>261</v>
      </c>
      <c r="JST1" s="297"/>
      <c r="JSU1" s="297"/>
      <c r="JSV1" s="297"/>
      <c r="JSW1" s="297"/>
      <c r="JSX1" s="297"/>
      <c r="JTA1" s="297" t="s">
        <v>261</v>
      </c>
      <c r="JTB1" s="297"/>
      <c r="JTC1" s="297"/>
      <c r="JTD1" s="297"/>
      <c r="JTE1" s="297"/>
      <c r="JTF1" s="297"/>
      <c r="JTI1" s="297" t="s">
        <v>261</v>
      </c>
      <c r="JTJ1" s="297"/>
      <c r="JTK1" s="297"/>
      <c r="JTL1" s="297"/>
      <c r="JTM1" s="297"/>
      <c r="JTN1" s="297"/>
      <c r="JTQ1" s="297" t="s">
        <v>261</v>
      </c>
      <c r="JTR1" s="297"/>
      <c r="JTS1" s="297"/>
      <c r="JTT1" s="297"/>
      <c r="JTU1" s="297"/>
      <c r="JTV1" s="297"/>
      <c r="JTY1" s="297" t="s">
        <v>261</v>
      </c>
      <c r="JTZ1" s="297"/>
      <c r="JUA1" s="297"/>
      <c r="JUB1" s="297"/>
      <c r="JUC1" s="297"/>
      <c r="JUD1" s="297"/>
      <c r="JUG1" s="297" t="s">
        <v>261</v>
      </c>
      <c r="JUH1" s="297"/>
      <c r="JUI1" s="297"/>
      <c r="JUJ1" s="297"/>
      <c r="JUK1" s="297"/>
      <c r="JUL1" s="297"/>
      <c r="JUO1" s="297" t="s">
        <v>261</v>
      </c>
      <c r="JUP1" s="297"/>
      <c r="JUQ1" s="297"/>
      <c r="JUR1" s="297"/>
      <c r="JUS1" s="297"/>
      <c r="JUT1" s="297"/>
      <c r="JUW1" s="297" t="s">
        <v>261</v>
      </c>
      <c r="JUX1" s="297"/>
      <c r="JUY1" s="297"/>
      <c r="JUZ1" s="297"/>
      <c r="JVA1" s="297"/>
      <c r="JVB1" s="297"/>
      <c r="JVE1" s="297" t="s">
        <v>261</v>
      </c>
      <c r="JVF1" s="297"/>
      <c r="JVG1" s="297"/>
      <c r="JVH1" s="297"/>
      <c r="JVI1" s="297"/>
      <c r="JVJ1" s="297"/>
      <c r="JVM1" s="297" t="s">
        <v>261</v>
      </c>
      <c r="JVN1" s="297"/>
      <c r="JVO1" s="297"/>
      <c r="JVP1" s="297"/>
      <c r="JVQ1" s="297"/>
      <c r="JVR1" s="297"/>
      <c r="JVU1" s="297" t="s">
        <v>261</v>
      </c>
      <c r="JVV1" s="297"/>
      <c r="JVW1" s="297"/>
      <c r="JVX1" s="297"/>
      <c r="JVY1" s="297"/>
      <c r="JVZ1" s="297"/>
      <c r="JWC1" s="297" t="s">
        <v>261</v>
      </c>
      <c r="JWD1" s="297"/>
      <c r="JWE1" s="297"/>
      <c r="JWF1" s="297"/>
      <c r="JWG1" s="297"/>
      <c r="JWH1" s="297"/>
      <c r="JWK1" s="297" t="s">
        <v>261</v>
      </c>
      <c r="JWL1" s="297"/>
      <c r="JWM1" s="297"/>
      <c r="JWN1" s="297"/>
      <c r="JWO1" s="297"/>
      <c r="JWP1" s="297"/>
      <c r="JWS1" s="297" t="s">
        <v>261</v>
      </c>
      <c r="JWT1" s="297"/>
      <c r="JWU1" s="297"/>
      <c r="JWV1" s="297"/>
      <c r="JWW1" s="297"/>
      <c r="JWX1" s="297"/>
      <c r="JXA1" s="297" t="s">
        <v>261</v>
      </c>
      <c r="JXB1" s="297"/>
      <c r="JXC1" s="297"/>
      <c r="JXD1" s="297"/>
      <c r="JXE1" s="297"/>
      <c r="JXF1" s="297"/>
      <c r="JXI1" s="297" t="s">
        <v>261</v>
      </c>
      <c r="JXJ1" s="297"/>
      <c r="JXK1" s="297"/>
      <c r="JXL1" s="297"/>
      <c r="JXM1" s="297"/>
      <c r="JXN1" s="297"/>
      <c r="JXQ1" s="297" t="s">
        <v>261</v>
      </c>
      <c r="JXR1" s="297"/>
      <c r="JXS1" s="297"/>
      <c r="JXT1" s="297"/>
      <c r="JXU1" s="297"/>
      <c r="JXV1" s="297"/>
      <c r="JXY1" s="297" t="s">
        <v>261</v>
      </c>
      <c r="JXZ1" s="297"/>
      <c r="JYA1" s="297"/>
      <c r="JYB1" s="297"/>
      <c r="JYC1" s="297"/>
      <c r="JYD1" s="297"/>
      <c r="JYG1" s="297" t="s">
        <v>261</v>
      </c>
      <c r="JYH1" s="297"/>
      <c r="JYI1" s="297"/>
      <c r="JYJ1" s="297"/>
      <c r="JYK1" s="297"/>
      <c r="JYL1" s="297"/>
      <c r="JYO1" s="297" t="s">
        <v>261</v>
      </c>
      <c r="JYP1" s="297"/>
      <c r="JYQ1" s="297"/>
      <c r="JYR1" s="297"/>
      <c r="JYS1" s="297"/>
      <c r="JYT1" s="297"/>
      <c r="JYW1" s="297" t="s">
        <v>261</v>
      </c>
      <c r="JYX1" s="297"/>
      <c r="JYY1" s="297"/>
      <c r="JYZ1" s="297"/>
      <c r="JZA1" s="297"/>
      <c r="JZB1" s="297"/>
      <c r="JZE1" s="297" t="s">
        <v>261</v>
      </c>
      <c r="JZF1" s="297"/>
      <c r="JZG1" s="297"/>
      <c r="JZH1" s="297"/>
      <c r="JZI1" s="297"/>
      <c r="JZJ1" s="297"/>
      <c r="JZM1" s="297" t="s">
        <v>261</v>
      </c>
      <c r="JZN1" s="297"/>
      <c r="JZO1" s="297"/>
      <c r="JZP1" s="297"/>
      <c r="JZQ1" s="297"/>
      <c r="JZR1" s="297"/>
      <c r="JZU1" s="297" t="s">
        <v>261</v>
      </c>
      <c r="JZV1" s="297"/>
      <c r="JZW1" s="297"/>
      <c r="JZX1" s="297"/>
      <c r="JZY1" s="297"/>
      <c r="JZZ1" s="297"/>
      <c r="KAC1" s="297" t="s">
        <v>261</v>
      </c>
      <c r="KAD1" s="297"/>
      <c r="KAE1" s="297"/>
      <c r="KAF1" s="297"/>
      <c r="KAG1" s="297"/>
      <c r="KAH1" s="297"/>
      <c r="KAK1" s="297" t="s">
        <v>261</v>
      </c>
      <c r="KAL1" s="297"/>
      <c r="KAM1" s="297"/>
      <c r="KAN1" s="297"/>
      <c r="KAO1" s="297"/>
      <c r="KAP1" s="297"/>
      <c r="KAS1" s="297" t="s">
        <v>261</v>
      </c>
      <c r="KAT1" s="297"/>
      <c r="KAU1" s="297"/>
      <c r="KAV1" s="297"/>
      <c r="KAW1" s="297"/>
      <c r="KAX1" s="297"/>
      <c r="KBA1" s="297" t="s">
        <v>261</v>
      </c>
      <c r="KBB1" s="297"/>
      <c r="KBC1" s="297"/>
      <c r="KBD1" s="297"/>
      <c r="KBE1" s="297"/>
      <c r="KBF1" s="297"/>
      <c r="KBI1" s="297" t="s">
        <v>261</v>
      </c>
      <c r="KBJ1" s="297"/>
      <c r="KBK1" s="297"/>
      <c r="KBL1" s="297"/>
      <c r="KBM1" s="297"/>
      <c r="KBN1" s="297"/>
      <c r="KBQ1" s="297" t="s">
        <v>261</v>
      </c>
      <c r="KBR1" s="297"/>
      <c r="KBS1" s="297"/>
      <c r="KBT1" s="297"/>
      <c r="KBU1" s="297"/>
      <c r="KBV1" s="297"/>
      <c r="KBY1" s="297" t="s">
        <v>261</v>
      </c>
      <c r="KBZ1" s="297"/>
      <c r="KCA1" s="297"/>
      <c r="KCB1" s="297"/>
      <c r="KCC1" s="297"/>
      <c r="KCD1" s="297"/>
      <c r="KCG1" s="297" t="s">
        <v>261</v>
      </c>
      <c r="KCH1" s="297"/>
      <c r="KCI1" s="297"/>
      <c r="KCJ1" s="297"/>
      <c r="KCK1" s="297"/>
      <c r="KCL1" s="297"/>
      <c r="KCO1" s="297" t="s">
        <v>261</v>
      </c>
      <c r="KCP1" s="297"/>
      <c r="KCQ1" s="297"/>
      <c r="KCR1" s="297"/>
      <c r="KCS1" s="297"/>
      <c r="KCT1" s="297"/>
      <c r="KCW1" s="297" t="s">
        <v>261</v>
      </c>
      <c r="KCX1" s="297"/>
      <c r="KCY1" s="297"/>
      <c r="KCZ1" s="297"/>
      <c r="KDA1" s="297"/>
      <c r="KDB1" s="297"/>
      <c r="KDE1" s="297" t="s">
        <v>261</v>
      </c>
      <c r="KDF1" s="297"/>
      <c r="KDG1" s="297"/>
      <c r="KDH1" s="297"/>
      <c r="KDI1" s="297"/>
      <c r="KDJ1" s="297"/>
      <c r="KDM1" s="297" t="s">
        <v>261</v>
      </c>
      <c r="KDN1" s="297"/>
      <c r="KDO1" s="297"/>
      <c r="KDP1" s="297"/>
      <c r="KDQ1" s="297"/>
      <c r="KDR1" s="297"/>
      <c r="KDU1" s="297" t="s">
        <v>261</v>
      </c>
      <c r="KDV1" s="297"/>
      <c r="KDW1" s="297"/>
      <c r="KDX1" s="297"/>
      <c r="KDY1" s="297"/>
      <c r="KDZ1" s="297"/>
      <c r="KEC1" s="297" t="s">
        <v>261</v>
      </c>
      <c r="KED1" s="297"/>
      <c r="KEE1" s="297"/>
      <c r="KEF1" s="297"/>
      <c r="KEG1" s="297"/>
      <c r="KEH1" s="297"/>
      <c r="KEK1" s="297" t="s">
        <v>261</v>
      </c>
      <c r="KEL1" s="297"/>
      <c r="KEM1" s="297"/>
      <c r="KEN1" s="297"/>
      <c r="KEO1" s="297"/>
      <c r="KEP1" s="297"/>
      <c r="KES1" s="297" t="s">
        <v>261</v>
      </c>
      <c r="KET1" s="297"/>
      <c r="KEU1" s="297"/>
      <c r="KEV1" s="297"/>
      <c r="KEW1" s="297"/>
      <c r="KEX1" s="297"/>
      <c r="KFA1" s="297" t="s">
        <v>261</v>
      </c>
      <c r="KFB1" s="297"/>
      <c r="KFC1" s="297"/>
      <c r="KFD1" s="297"/>
      <c r="KFE1" s="297"/>
      <c r="KFF1" s="297"/>
      <c r="KFI1" s="297" t="s">
        <v>261</v>
      </c>
      <c r="KFJ1" s="297"/>
      <c r="KFK1" s="297"/>
      <c r="KFL1" s="297"/>
      <c r="KFM1" s="297"/>
      <c r="KFN1" s="297"/>
      <c r="KFQ1" s="297" t="s">
        <v>261</v>
      </c>
      <c r="KFR1" s="297"/>
      <c r="KFS1" s="297"/>
      <c r="KFT1" s="297"/>
      <c r="KFU1" s="297"/>
      <c r="KFV1" s="297"/>
      <c r="KFY1" s="297" t="s">
        <v>261</v>
      </c>
      <c r="KFZ1" s="297"/>
      <c r="KGA1" s="297"/>
      <c r="KGB1" s="297"/>
      <c r="KGC1" s="297"/>
      <c r="KGD1" s="297"/>
      <c r="KGG1" s="297" t="s">
        <v>261</v>
      </c>
      <c r="KGH1" s="297"/>
      <c r="KGI1" s="297"/>
      <c r="KGJ1" s="297"/>
      <c r="KGK1" s="297"/>
      <c r="KGL1" s="297"/>
      <c r="KGO1" s="297" t="s">
        <v>261</v>
      </c>
      <c r="KGP1" s="297"/>
      <c r="KGQ1" s="297"/>
      <c r="KGR1" s="297"/>
      <c r="KGS1" s="297"/>
      <c r="KGT1" s="297"/>
      <c r="KGW1" s="297" t="s">
        <v>261</v>
      </c>
      <c r="KGX1" s="297"/>
      <c r="KGY1" s="297"/>
      <c r="KGZ1" s="297"/>
      <c r="KHA1" s="297"/>
      <c r="KHB1" s="297"/>
      <c r="KHE1" s="297" t="s">
        <v>261</v>
      </c>
      <c r="KHF1" s="297"/>
      <c r="KHG1" s="297"/>
      <c r="KHH1" s="297"/>
      <c r="KHI1" s="297"/>
      <c r="KHJ1" s="297"/>
      <c r="KHM1" s="297" t="s">
        <v>261</v>
      </c>
      <c r="KHN1" s="297"/>
      <c r="KHO1" s="297"/>
      <c r="KHP1" s="297"/>
      <c r="KHQ1" s="297"/>
      <c r="KHR1" s="297"/>
      <c r="KHU1" s="297" t="s">
        <v>261</v>
      </c>
      <c r="KHV1" s="297"/>
      <c r="KHW1" s="297"/>
      <c r="KHX1" s="297"/>
      <c r="KHY1" s="297"/>
      <c r="KHZ1" s="297"/>
      <c r="KIC1" s="297" t="s">
        <v>261</v>
      </c>
      <c r="KID1" s="297"/>
      <c r="KIE1" s="297"/>
      <c r="KIF1" s="297"/>
      <c r="KIG1" s="297"/>
      <c r="KIH1" s="297"/>
      <c r="KIK1" s="297" t="s">
        <v>261</v>
      </c>
      <c r="KIL1" s="297"/>
      <c r="KIM1" s="297"/>
      <c r="KIN1" s="297"/>
      <c r="KIO1" s="297"/>
      <c r="KIP1" s="297"/>
      <c r="KIS1" s="297" t="s">
        <v>261</v>
      </c>
      <c r="KIT1" s="297"/>
      <c r="KIU1" s="297"/>
      <c r="KIV1" s="297"/>
      <c r="KIW1" s="297"/>
      <c r="KIX1" s="297"/>
      <c r="KJA1" s="297" t="s">
        <v>261</v>
      </c>
      <c r="KJB1" s="297"/>
      <c r="KJC1" s="297"/>
      <c r="KJD1" s="297"/>
      <c r="KJE1" s="297"/>
      <c r="KJF1" s="297"/>
      <c r="KJI1" s="297" t="s">
        <v>261</v>
      </c>
      <c r="KJJ1" s="297"/>
      <c r="KJK1" s="297"/>
      <c r="KJL1" s="297"/>
      <c r="KJM1" s="297"/>
      <c r="KJN1" s="297"/>
      <c r="KJQ1" s="297" t="s">
        <v>261</v>
      </c>
      <c r="KJR1" s="297"/>
      <c r="KJS1" s="297"/>
      <c r="KJT1" s="297"/>
      <c r="KJU1" s="297"/>
      <c r="KJV1" s="297"/>
      <c r="KJY1" s="297" t="s">
        <v>261</v>
      </c>
      <c r="KJZ1" s="297"/>
      <c r="KKA1" s="297"/>
      <c r="KKB1" s="297"/>
      <c r="KKC1" s="297"/>
      <c r="KKD1" s="297"/>
      <c r="KKG1" s="297" t="s">
        <v>261</v>
      </c>
      <c r="KKH1" s="297"/>
      <c r="KKI1" s="297"/>
      <c r="KKJ1" s="297"/>
      <c r="KKK1" s="297"/>
      <c r="KKL1" s="297"/>
      <c r="KKO1" s="297" t="s">
        <v>261</v>
      </c>
      <c r="KKP1" s="297"/>
      <c r="KKQ1" s="297"/>
      <c r="KKR1" s="297"/>
      <c r="KKS1" s="297"/>
      <c r="KKT1" s="297"/>
      <c r="KKW1" s="297" t="s">
        <v>261</v>
      </c>
      <c r="KKX1" s="297"/>
      <c r="KKY1" s="297"/>
      <c r="KKZ1" s="297"/>
      <c r="KLA1" s="297"/>
      <c r="KLB1" s="297"/>
      <c r="KLE1" s="297" t="s">
        <v>261</v>
      </c>
      <c r="KLF1" s="297"/>
      <c r="KLG1" s="297"/>
      <c r="KLH1" s="297"/>
      <c r="KLI1" s="297"/>
      <c r="KLJ1" s="297"/>
      <c r="KLM1" s="297" t="s">
        <v>261</v>
      </c>
      <c r="KLN1" s="297"/>
      <c r="KLO1" s="297"/>
      <c r="KLP1" s="297"/>
      <c r="KLQ1" s="297"/>
      <c r="KLR1" s="297"/>
      <c r="KLU1" s="297" t="s">
        <v>261</v>
      </c>
      <c r="KLV1" s="297"/>
      <c r="KLW1" s="297"/>
      <c r="KLX1" s="297"/>
      <c r="KLY1" s="297"/>
      <c r="KLZ1" s="297"/>
      <c r="KMC1" s="297" t="s">
        <v>261</v>
      </c>
      <c r="KMD1" s="297"/>
      <c r="KME1" s="297"/>
      <c r="KMF1" s="297"/>
      <c r="KMG1" s="297"/>
      <c r="KMH1" s="297"/>
      <c r="KMK1" s="297" t="s">
        <v>261</v>
      </c>
      <c r="KML1" s="297"/>
      <c r="KMM1" s="297"/>
      <c r="KMN1" s="297"/>
      <c r="KMO1" s="297"/>
      <c r="KMP1" s="297"/>
      <c r="KMS1" s="297" t="s">
        <v>261</v>
      </c>
      <c r="KMT1" s="297"/>
      <c r="KMU1" s="297"/>
      <c r="KMV1" s="297"/>
      <c r="KMW1" s="297"/>
      <c r="KMX1" s="297"/>
      <c r="KNA1" s="297" t="s">
        <v>261</v>
      </c>
      <c r="KNB1" s="297"/>
      <c r="KNC1" s="297"/>
      <c r="KND1" s="297"/>
      <c r="KNE1" s="297"/>
      <c r="KNF1" s="297"/>
      <c r="KNI1" s="297" t="s">
        <v>261</v>
      </c>
      <c r="KNJ1" s="297"/>
      <c r="KNK1" s="297"/>
      <c r="KNL1" s="297"/>
      <c r="KNM1" s="297"/>
      <c r="KNN1" s="297"/>
      <c r="KNQ1" s="297" t="s">
        <v>261</v>
      </c>
      <c r="KNR1" s="297"/>
      <c r="KNS1" s="297"/>
      <c r="KNT1" s="297"/>
      <c r="KNU1" s="297"/>
      <c r="KNV1" s="297"/>
      <c r="KNY1" s="297" t="s">
        <v>261</v>
      </c>
      <c r="KNZ1" s="297"/>
      <c r="KOA1" s="297"/>
      <c r="KOB1" s="297"/>
      <c r="KOC1" s="297"/>
      <c r="KOD1" s="297"/>
      <c r="KOG1" s="297" t="s">
        <v>261</v>
      </c>
      <c r="KOH1" s="297"/>
      <c r="KOI1" s="297"/>
      <c r="KOJ1" s="297"/>
      <c r="KOK1" s="297"/>
      <c r="KOL1" s="297"/>
      <c r="KOO1" s="297" t="s">
        <v>261</v>
      </c>
      <c r="KOP1" s="297"/>
      <c r="KOQ1" s="297"/>
      <c r="KOR1" s="297"/>
      <c r="KOS1" s="297"/>
      <c r="KOT1" s="297"/>
      <c r="KOW1" s="297" t="s">
        <v>261</v>
      </c>
      <c r="KOX1" s="297"/>
      <c r="KOY1" s="297"/>
      <c r="KOZ1" s="297"/>
      <c r="KPA1" s="297"/>
      <c r="KPB1" s="297"/>
      <c r="KPE1" s="297" t="s">
        <v>261</v>
      </c>
      <c r="KPF1" s="297"/>
      <c r="KPG1" s="297"/>
      <c r="KPH1" s="297"/>
      <c r="KPI1" s="297"/>
      <c r="KPJ1" s="297"/>
      <c r="KPM1" s="297" t="s">
        <v>261</v>
      </c>
      <c r="KPN1" s="297"/>
      <c r="KPO1" s="297"/>
      <c r="KPP1" s="297"/>
      <c r="KPQ1" s="297"/>
      <c r="KPR1" s="297"/>
      <c r="KPU1" s="297" t="s">
        <v>261</v>
      </c>
      <c r="KPV1" s="297"/>
      <c r="KPW1" s="297"/>
      <c r="KPX1" s="297"/>
      <c r="KPY1" s="297"/>
      <c r="KPZ1" s="297"/>
      <c r="KQC1" s="297" t="s">
        <v>261</v>
      </c>
      <c r="KQD1" s="297"/>
      <c r="KQE1" s="297"/>
      <c r="KQF1" s="297"/>
      <c r="KQG1" s="297"/>
      <c r="KQH1" s="297"/>
      <c r="KQK1" s="297" t="s">
        <v>261</v>
      </c>
      <c r="KQL1" s="297"/>
      <c r="KQM1" s="297"/>
      <c r="KQN1" s="297"/>
      <c r="KQO1" s="297"/>
      <c r="KQP1" s="297"/>
      <c r="KQS1" s="297" t="s">
        <v>261</v>
      </c>
      <c r="KQT1" s="297"/>
      <c r="KQU1" s="297"/>
      <c r="KQV1" s="297"/>
      <c r="KQW1" s="297"/>
      <c r="KQX1" s="297"/>
      <c r="KRA1" s="297" t="s">
        <v>261</v>
      </c>
      <c r="KRB1" s="297"/>
      <c r="KRC1" s="297"/>
      <c r="KRD1" s="297"/>
      <c r="KRE1" s="297"/>
      <c r="KRF1" s="297"/>
      <c r="KRI1" s="297" t="s">
        <v>261</v>
      </c>
      <c r="KRJ1" s="297"/>
      <c r="KRK1" s="297"/>
      <c r="KRL1" s="297"/>
      <c r="KRM1" s="297"/>
      <c r="KRN1" s="297"/>
      <c r="KRQ1" s="297" t="s">
        <v>261</v>
      </c>
      <c r="KRR1" s="297"/>
      <c r="KRS1" s="297"/>
      <c r="KRT1" s="297"/>
      <c r="KRU1" s="297"/>
      <c r="KRV1" s="297"/>
      <c r="KRY1" s="297" t="s">
        <v>261</v>
      </c>
      <c r="KRZ1" s="297"/>
      <c r="KSA1" s="297"/>
      <c r="KSB1" s="297"/>
      <c r="KSC1" s="297"/>
      <c r="KSD1" s="297"/>
      <c r="KSG1" s="297" t="s">
        <v>261</v>
      </c>
      <c r="KSH1" s="297"/>
      <c r="KSI1" s="297"/>
      <c r="KSJ1" s="297"/>
      <c r="KSK1" s="297"/>
      <c r="KSL1" s="297"/>
      <c r="KSO1" s="297" t="s">
        <v>261</v>
      </c>
      <c r="KSP1" s="297"/>
      <c r="KSQ1" s="297"/>
      <c r="KSR1" s="297"/>
      <c r="KSS1" s="297"/>
      <c r="KST1" s="297"/>
      <c r="KSW1" s="297" t="s">
        <v>261</v>
      </c>
      <c r="KSX1" s="297"/>
      <c r="KSY1" s="297"/>
      <c r="KSZ1" s="297"/>
      <c r="KTA1" s="297"/>
      <c r="KTB1" s="297"/>
      <c r="KTE1" s="297" t="s">
        <v>261</v>
      </c>
      <c r="KTF1" s="297"/>
      <c r="KTG1" s="297"/>
      <c r="KTH1" s="297"/>
      <c r="KTI1" s="297"/>
      <c r="KTJ1" s="297"/>
      <c r="KTM1" s="297" t="s">
        <v>261</v>
      </c>
      <c r="KTN1" s="297"/>
      <c r="KTO1" s="297"/>
      <c r="KTP1" s="297"/>
      <c r="KTQ1" s="297"/>
      <c r="KTR1" s="297"/>
      <c r="KTU1" s="297" t="s">
        <v>261</v>
      </c>
      <c r="KTV1" s="297"/>
      <c r="KTW1" s="297"/>
      <c r="KTX1" s="297"/>
      <c r="KTY1" s="297"/>
      <c r="KTZ1" s="297"/>
      <c r="KUC1" s="297" t="s">
        <v>261</v>
      </c>
      <c r="KUD1" s="297"/>
      <c r="KUE1" s="297"/>
      <c r="KUF1" s="297"/>
      <c r="KUG1" s="297"/>
      <c r="KUH1" s="297"/>
      <c r="KUK1" s="297" t="s">
        <v>261</v>
      </c>
      <c r="KUL1" s="297"/>
      <c r="KUM1" s="297"/>
      <c r="KUN1" s="297"/>
      <c r="KUO1" s="297"/>
      <c r="KUP1" s="297"/>
      <c r="KUS1" s="297" t="s">
        <v>261</v>
      </c>
      <c r="KUT1" s="297"/>
      <c r="KUU1" s="297"/>
      <c r="KUV1" s="297"/>
      <c r="KUW1" s="297"/>
      <c r="KUX1" s="297"/>
      <c r="KVA1" s="297" t="s">
        <v>261</v>
      </c>
      <c r="KVB1" s="297"/>
      <c r="KVC1" s="297"/>
      <c r="KVD1" s="297"/>
      <c r="KVE1" s="297"/>
      <c r="KVF1" s="297"/>
      <c r="KVI1" s="297" t="s">
        <v>261</v>
      </c>
      <c r="KVJ1" s="297"/>
      <c r="KVK1" s="297"/>
      <c r="KVL1" s="297"/>
      <c r="KVM1" s="297"/>
      <c r="KVN1" s="297"/>
      <c r="KVQ1" s="297" t="s">
        <v>261</v>
      </c>
      <c r="KVR1" s="297"/>
      <c r="KVS1" s="297"/>
      <c r="KVT1" s="297"/>
      <c r="KVU1" s="297"/>
      <c r="KVV1" s="297"/>
      <c r="KVY1" s="297" t="s">
        <v>261</v>
      </c>
      <c r="KVZ1" s="297"/>
      <c r="KWA1" s="297"/>
      <c r="KWB1" s="297"/>
      <c r="KWC1" s="297"/>
      <c r="KWD1" s="297"/>
      <c r="KWG1" s="297" t="s">
        <v>261</v>
      </c>
      <c r="KWH1" s="297"/>
      <c r="KWI1" s="297"/>
      <c r="KWJ1" s="297"/>
      <c r="KWK1" s="297"/>
      <c r="KWL1" s="297"/>
      <c r="KWO1" s="297" t="s">
        <v>261</v>
      </c>
      <c r="KWP1" s="297"/>
      <c r="KWQ1" s="297"/>
      <c r="KWR1" s="297"/>
      <c r="KWS1" s="297"/>
      <c r="KWT1" s="297"/>
      <c r="KWW1" s="297" t="s">
        <v>261</v>
      </c>
      <c r="KWX1" s="297"/>
      <c r="KWY1" s="297"/>
      <c r="KWZ1" s="297"/>
      <c r="KXA1" s="297"/>
      <c r="KXB1" s="297"/>
      <c r="KXE1" s="297" t="s">
        <v>261</v>
      </c>
      <c r="KXF1" s="297"/>
      <c r="KXG1" s="297"/>
      <c r="KXH1" s="297"/>
      <c r="KXI1" s="297"/>
      <c r="KXJ1" s="297"/>
      <c r="KXM1" s="297" t="s">
        <v>261</v>
      </c>
      <c r="KXN1" s="297"/>
      <c r="KXO1" s="297"/>
      <c r="KXP1" s="297"/>
      <c r="KXQ1" s="297"/>
      <c r="KXR1" s="297"/>
      <c r="KXU1" s="297" t="s">
        <v>261</v>
      </c>
      <c r="KXV1" s="297"/>
      <c r="KXW1" s="297"/>
      <c r="KXX1" s="297"/>
      <c r="KXY1" s="297"/>
      <c r="KXZ1" s="297"/>
      <c r="KYC1" s="297" t="s">
        <v>261</v>
      </c>
      <c r="KYD1" s="297"/>
      <c r="KYE1" s="297"/>
      <c r="KYF1" s="297"/>
      <c r="KYG1" s="297"/>
      <c r="KYH1" s="297"/>
      <c r="KYK1" s="297" t="s">
        <v>261</v>
      </c>
      <c r="KYL1" s="297"/>
      <c r="KYM1" s="297"/>
      <c r="KYN1" s="297"/>
      <c r="KYO1" s="297"/>
      <c r="KYP1" s="297"/>
      <c r="KYS1" s="297" t="s">
        <v>261</v>
      </c>
      <c r="KYT1" s="297"/>
      <c r="KYU1" s="297"/>
      <c r="KYV1" s="297"/>
      <c r="KYW1" s="297"/>
      <c r="KYX1" s="297"/>
      <c r="KZA1" s="297" t="s">
        <v>261</v>
      </c>
      <c r="KZB1" s="297"/>
      <c r="KZC1" s="297"/>
      <c r="KZD1" s="297"/>
      <c r="KZE1" s="297"/>
      <c r="KZF1" s="297"/>
      <c r="KZI1" s="297" t="s">
        <v>261</v>
      </c>
      <c r="KZJ1" s="297"/>
      <c r="KZK1" s="297"/>
      <c r="KZL1" s="297"/>
      <c r="KZM1" s="297"/>
      <c r="KZN1" s="297"/>
      <c r="KZQ1" s="297" t="s">
        <v>261</v>
      </c>
      <c r="KZR1" s="297"/>
      <c r="KZS1" s="297"/>
      <c r="KZT1" s="297"/>
      <c r="KZU1" s="297"/>
      <c r="KZV1" s="297"/>
      <c r="KZY1" s="297" t="s">
        <v>261</v>
      </c>
      <c r="KZZ1" s="297"/>
      <c r="LAA1" s="297"/>
      <c r="LAB1" s="297"/>
      <c r="LAC1" s="297"/>
      <c r="LAD1" s="297"/>
      <c r="LAG1" s="297" t="s">
        <v>261</v>
      </c>
      <c r="LAH1" s="297"/>
      <c r="LAI1" s="297"/>
      <c r="LAJ1" s="297"/>
      <c r="LAK1" s="297"/>
      <c r="LAL1" s="297"/>
      <c r="LAO1" s="297" t="s">
        <v>261</v>
      </c>
      <c r="LAP1" s="297"/>
      <c r="LAQ1" s="297"/>
      <c r="LAR1" s="297"/>
      <c r="LAS1" s="297"/>
      <c r="LAT1" s="297"/>
      <c r="LAW1" s="297" t="s">
        <v>261</v>
      </c>
      <c r="LAX1" s="297"/>
      <c r="LAY1" s="297"/>
      <c r="LAZ1" s="297"/>
      <c r="LBA1" s="297"/>
      <c r="LBB1" s="297"/>
      <c r="LBE1" s="297" t="s">
        <v>261</v>
      </c>
      <c r="LBF1" s="297"/>
      <c r="LBG1" s="297"/>
      <c r="LBH1" s="297"/>
      <c r="LBI1" s="297"/>
      <c r="LBJ1" s="297"/>
      <c r="LBM1" s="297" t="s">
        <v>261</v>
      </c>
      <c r="LBN1" s="297"/>
      <c r="LBO1" s="297"/>
      <c r="LBP1" s="297"/>
      <c r="LBQ1" s="297"/>
      <c r="LBR1" s="297"/>
      <c r="LBU1" s="297" t="s">
        <v>261</v>
      </c>
      <c r="LBV1" s="297"/>
      <c r="LBW1" s="297"/>
      <c r="LBX1" s="297"/>
      <c r="LBY1" s="297"/>
      <c r="LBZ1" s="297"/>
      <c r="LCC1" s="297" t="s">
        <v>261</v>
      </c>
      <c r="LCD1" s="297"/>
      <c r="LCE1" s="297"/>
      <c r="LCF1" s="297"/>
      <c r="LCG1" s="297"/>
      <c r="LCH1" s="297"/>
      <c r="LCK1" s="297" t="s">
        <v>261</v>
      </c>
      <c r="LCL1" s="297"/>
      <c r="LCM1" s="297"/>
      <c r="LCN1" s="297"/>
      <c r="LCO1" s="297"/>
      <c r="LCP1" s="297"/>
      <c r="LCS1" s="297" t="s">
        <v>261</v>
      </c>
      <c r="LCT1" s="297"/>
      <c r="LCU1" s="297"/>
      <c r="LCV1" s="297"/>
      <c r="LCW1" s="297"/>
      <c r="LCX1" s="297"/>
      <c r="LDA1" s="297" t="s">
        <v>261</v>
      </c>
      <c r="LDB1" s="297"/>
      <c r="LDC1" s="297"/>
      <c r="LDD1" s="297"/>
      <c r="LDE1" s="297"/>
      <c r="LDF1" s="297"/>
      <c r="LDI1" s="297" t="s">
        <v>261</v>
      </c>
      <c r="LDJ1" s="297"/>
      <c r="LDK1" s="297"/>
      <c r="LDL1" s="297"/>
      <c r="LDM1" s="297"/>
      <c r="LDN1" s="297"/>
      <c r="LDQ1" s="297" t="s">
        <v>261</v>
      </c>
      <c r="LDR1" s="297"/>
      <c r="LDS1" s="297"/>
      <c r="LDT1" s="297"/>
      <c r="LDU1" s="297"/>
      <c r="LDV1" s="297"/>
      <c r="LDY1" s="297" t="s">
        <v>261</v>
      </c>
      <c r="LDZ1" s="297"/>
      <c r="LEA1" s="297"/>
      <c r="LEB1" s="297"/>
      <c r="LEC1" s="297"/>
      <c r="LED1" s="297"/>
      <c r="LEG1" s="297" t="s">
        <v>261</v>
      </c>
      <c r="LEH1" s="297"/>
      <c r="LEI1" s="297"/>
      <c r="LEJ1" s="297"/>
      <c r="LEK1" s="297"/>
      <c r="LEL1" s="297"/>
      <c r="LEO1" s="297" t="s">
        <v>261</v>
      </c>
      <c r="LEP1" s="297"/>
      <c r="LEQ1" s="297"/>
      <c r="LER1" s="297"/>
      <c r="LES1" s="297"/>
      <c r="LET1" s="297"/>
      <c r="LEW1" s="297" t="s">
        <v>261</v>
      </c>
      <c r="LEX1" s="297"/>
      <c r="LEY1" s="297"/>
      <c r="LEZ1" s="297"/>
      <c r="LFA1" s="297"/>
      <c r="LFB1" s="297"/>
      <c r="LFE1" s="297" t="s">
        <v>261</v>
      </c>
      <c r="LFF1" s="297"/>
      <c r="LFG1" s="297"/>
      <c r="LFH1" s="297"/>
      <c r="LFI1" s="297"/>
      <c r="LFJ1" s="297"/>
      <c r="LFM1" s="297" t="s">
        <v>261</v>
      </c>
      <c r="LFN1" s="297"/>
      <c r="LFO1" s="297"/>
      <c r="LFP1" s="297"/>
      <c r="LFQ1" s="297"/>
      <c r="LFR1" s="297"/>
      <c r="LFU1" s="297" t="s">
        <v>261</v>
      </c>
      <c r="LFV1" s="297"/>
      <c r="LFW1" s="297"/>
      <c r="LFX1" s="297"/>
      <c r="LFY1" s="297"/>
      <c r="LFZ1" s="297"/>
      <c r="LGC1" s="297" t="s">
        <v>261</v>
      </c>
      <c r="LGD1" s="297"/>
      <c r="LGE1" s="297"/>
      <c r="LGF1" s="297"/>
      <c r="LGG1" s="297"/>
      <c r="LGH1" s="297"/>
      <c r="LGK1" s="297" t="s">
        <v>261</v>
      </c>
      <c r="LGL1" s="297"/>
      <c r="LGM1" s="297"/>
      <c r="LGN1" s="297"/>
      <c r="LGO1" s="297"/>
      <c r="LGP1" s="297"/>
      <c r="LGS1" s="297" t="s">
        <v>261</v>
      </c>
      <c r="LGT1" s="297"/>
      <c r="LGU1" s="297"/>
      <c r="LGV1" s="297"/>
      <c r="LGW1" s="297"/>
      <c r="LGX1" s="297"/>
      <c r="LHA1" s="297" t="s">
        <v>261</v>
      </c>
      <c r="LHB1" s="297"/>
      <c r="LHC1" s="297"/>
      <c r="LHD1" s="297"/>
      <c r="LHE1" s="297"/>
      <c r="LHF1" s="297"/>
      <c r="LHI1" s="297" t="s">
        <v>261</v>
      </c>
      <c r="LHJ1" s="297"/>
      <c r="LHK1" s="297"/>
      <c r="LHL1" s="297"/>
      <c r="LHM1" s="297"/>
      <c r="LHN1" s="297"/>
      <c r="LHQ1" s="297" t="s">
        <v>261</v>
      </c>
      <c r="LHR1" s="297"/>
      <c r="LHS1" s="297"/>
      <c r="LHT1" s="297"/>
      <c r="LHU1" s="297"/>
      <c r="LHV1" s="297"/>
      <c r="LHY1" s="297" t="s">
        <v>261</v>
      </c>
      <c r="LHZ1" s="297"/>
      <c r="LIA1" s="297"/>
      <c r="LIB1" s="297"/>
      <c r="LIC1" s="297"/>
      <c r="LID1" s="297"/>
      <c r="LIG1" s="297" t="s">
        <v>261</v>
      </c>
      <c r="LIH1" s="297"/>
      <c r="LII1" s="297"/>
      <c r="LIJ1" s="297"/>
      <c r="LIK1" s="297"/>
      <c r="LIL1" s="297"/>
      <c r="LIO1" s="297" t="s">
        <v>261</v>
      </c>
      <c r="LIP1" s="297"/>
      <c r="LIQ1" s="297"/>
      <c r="LIR1" s="297"/>
      <c r="LIS1" s="297"/>
      <c r="LIT1" s="297"/>
      <c r="LIW1" s="297" t="s">
        <v>261</v>
      </c>
      <c r="LIX1" s="297"/>
      <c r="LIY1" s="297"/>
      <c r="LIZ1" s="297"/>
      <c r="LJA1" s="297"/>
      <c r="LJB1" s="297"/>
      <c r="LJE1" s="297" t="s">
        <v>261</v>
      </c>
      <c r="LJF1" s="297"/>
      <c r="LJG1" s="297"/>
      <c r="LJH1" s="297"/>
      <c r="LJI1" s="297"/>
      <c r="LJJ1" s="297"/>
      <c r="LJM1" s="297" t="s">
        <v>261</v>
      </c>
      <c r="LJN1" s="297"/>
      <c r="LJO1" s="297"/>
      <c r="LJP1" s="297"/>
      <c r="LJQ1" s="297"/>
      <c r="LJR1" s="297"/>
      <c r="LJU1" s="297" t="s">
        <v>261</v>
      </c>
      <c r="LJV1" s="297"/>
      <c r="LJW1" s="297"/>
      <c r="LJX1" s="297"/>
      <c r="LJY1" s="297"/>
      <c r="LJZ1" s="297"/>
      <c r="LKC1" s="297" t="s">
        <v>261</v>
      </c>
      <c r="LKD1" s="297"/>
      <c r="LKE1" s="297"/>
      <c r="LKF1" s="297"/>
      <c r="LKG1" s="297"/>
      <c r="LKH1" s="297"/>
      <c r="LKK1" s="297" t="s">
        <v>261</v>
      </c>
      <c r="LKL1" s="297"/>
      <c r="LKM1" s="297"/>
      <c r="LKN1" s="297"/>
      <c r="LKO1" s="297"/>
      <c r="LKP1" s="297"/>
      <c r="LKS1" s="297" t="s">
        <v>261</v>
      </c>
      <c r="LKT1" s="297"/>
      <c r="LKU1" s="297"/>
      <c r="LKV1" s="297"/>
      <c r="LKW1" s="297"/>
      <c r="LKX1" s="297"/>
      <c r="LLA1" s="297" t="s">
        <v>261</v>
      </c>
      <c r="LLB1" s="297"/>
      <c r="LLC1" s="297"/>
      <c r="LLD1" s="297"/>
      <c r="LLE1" s="297"/>
      <c r="LLF1" s="297"/>
      <c r="LLI1" s="297" t="s">
        <v>261</v>
      </c>
      <c r="LLJ1" s="297"/>
      <c r="LLK1" s="297"/>
      <c r="LLL1" s="297"/>
      <c r="LLM1" s="297"/>
      <c r="LLN1" s="297"/>
      <c r="LLQ1" s="297" t="s">
        <v>261</v>
      </c>
      <c r="LLR1" s="297"/>
      <c r="LLS1" s="297"/>
      <c r="LLT1" s="297"/>
      <c r="LLU1" s="297"/>
      <c r="LLV1" s="297"/>
      <c r="LLY1" s="297" t="s">
        <v>261</v>
      </c>
      <c r="LLZ1" s="297"/>
      <c r="LMA1" s="297"/>
      <c r="LMB1" s="297"/>
      <c r="LMC1" s="297"/>
      <c r="LMD1" s="297"/>
      <c r="LMG1" s="297" t="s">
        <v>261</v>
      </c>
      <c r="LMH1" s="297"/>
      <c r="LMI1" s="297"/>
      <c r="LMJ1" s="297"/>
      <c r="LMK1" s="297"/>
      <c r="LML1" s="297"/>
      <c r="LMO1" s="297" t="s">
        <v>261</v>
      </c>
      <c r="LMP1" s="297"/>
      <c r="LMQ1" s="297"/>
      <c r="LMR1" s="297"/>
      <c r="LMS1" s="297"/>
      <c r="LMT1" s="297"/>
      <c r="LMW1" s="297" t="s">
        <v>261</v>
      </c>
      <c r="LMX1" s="297"/>
      <c r="LMY1" s="297"/>
      <c r="LMZ1" s="297"/>
      <c r="LNA1" s="297"/>
      <c r="LNB1" s="297"/>
      <c r="LNE1" s="297" t="s">
        <v>261</v>
      </c>
      <c r="LNF1" s="297"/>
      <c r="LNG1" s="297"/>
      <c r="LNH1" s="297"/>
      <c r="LNI1" s="297"/>
      <c r="LNJ1" s="297"/>
      <c r="LNM1" s="297" t="s">
        <v>261</v>
      </c>
      <c r="LNN1" s="297"/>
      <c r="LNO1" s="297"/>
      <c r="LNP1" s="297"/>
      <c r="LNQ1" s="297"/>
      <c r="LNR1" s="297"/>
      <c r="LNU1" s="297" t="s">
        <v>261</v>
      </c>
      <c r="LNV1" s="297"/>
      <c r="LNW1" s="297"/>
      <c r="LNX1" s="297"/>
      <c r="LNY1" s="297"/>
      <c r="LNZ1" s="297"/>
      <c r="LOC1" s="297" t="s">
        <v>261</v>
      </c>
      <c r="LOD1" s="297"/>
      <c r="LOE1" s="297"/>
      <c r="LOF1" s="297"/>
      <c r="LOG1" s="297"/>
      <c r="LOH1" s="297"/>
      <c r="LOK1" s="297" t="s">
        <v>261</v>
      </c>
      <c r="LOL1" s="297"/>
      <c r="LOM1" s="297"/>
      <c r="LON1" s="297"/>
      <c r="LOO1" s="297"/>
      <c r="LOP1" s="297"/>
      <c r="LOS1" s="297" t="s">
        <v>261</v>
      </c>
      <c r="LOT1" s="297"/>
      <c r="LOU1" s="297"/>
      <c r="LOV1" s="297"/>
      <c r="LOW1" s="297"/>
      <c r="LOX1" s="297"/>
      <c r="LPA1" s="297" t="s">
        <v>261</v>
      </c>
      <c r="LPB1" s="297"/>
      <c r="LPC1" s="297"/>
      <c r="LPD1" s="297"/>
      <c r="LPE1" s="297"/>
      <c r="LPF1" s="297"/>
      <c r="LPI1" s="297" t="s">
        <v>261</v>
      </c>
      <c r="LPJ1" s="297"/>
      <c r="LPK1" s="297"/>
      <c r="LPL1" s="297"/>
      <c r="LPM1" s="297"/>
      <c r="LPN1" s="297"/>
      <c r="LPQ1" s="297" t="s">
        <v>261</v>
      </c>
      <c r="LPR1" s="297"/>
      <c r="LPS1" s="297"/>
      <c r="LPT1" s="297"/>
      <c r="LPU1" s="297"/>
      <c r="LPV1" s="297"/>
      <c r="LPY1" s="297" t="s">
        <v>261</v>
      </c>
      <c r="LPZ1" s="297"/>
      <c r="LQA1" s="297"/>
      <c r="LQB1" s="297"/>
      <c r="LQC1" s="297"/>
      <c r="LQD1" s="297"/>
      <c r="LQG1" s="297" t="s">
        <v>261</v>
      </c>
      <c r="LQH1" s="297"/>
      <c r="LQI1" s="297"/>
      <c r="LQJ1" s="297"/>
      <c r="LQK1" s="297"/>
      <c r="LQL1" s="297"/>
      <c r="LQO1" s="297" t="s">
        <v>261</v>
      </c>
      <c r="LQP1" s="297"/>
      <c r="LQQ1" s="297"/>
      <c r="LQR1" s="297"/>
      <c r="LQS1" s="297"/>
      <c r="LQT1" s="297"/>
      <c r="LQW1" s="297" t="s">
        <v>261</v>
      </c>
      <c r="LQX1" s="297"/>
      <c r="LQY1" s="297"/>
      <c r="LQZ1" s="297"/>
      <c r="LRA1" s="297"/>
      <c r="LRB1" s="297"/>
      <c r="LRE1" s="297" t="s">
        <v>261</v>
      </c>
      <c r="LRF1" s="297"/>
      <c r="LRG1" s="297"/>
      <c r="LRH1" s="297"/>
      <c r="LRI1" s="297"/>
      <c r="LRJ1" s="297"/>
      <c r="LRM1" s="297" t="s">
        <v>261</v>
      </c>
      <c r="LRN1" s="297"/>
      <c r="LRO1" s="297"/>
      <c r="LRP1" s="297"/>
      <c r="LRQ1" s="297"/>
      <c r="LRR1" s="297"/>
      <c r="LRU1" s="297" t="s">
        <v>261</v>
      </c>
      <c r="LRV1" s="297"/>
      <c r="LRW1" s="297"/>
      <c r="LRX1" s="297"/>
      <c r="LRY1" s="297"/>
      <c r="LRZ1" s="297"/>
      <c r="LSC1" s="297" t="s">
        <v>261</v>
      </c>
      <c r="LSD1" s="297"/>
      <c r="LSE1" s="297"/>
      <c r="LSF1" s="297"/>
      <c r="LSG1" s="297"/>
      <c r="LSH1" s="297"/>
      <c r="LSK1" s="297" t="s">
        <v>261</v>
      </c>
      <c r="LSL1" s="297"/>
      <c r="LSM1" s="297"/>
      <c r="LSN1" s="297"/>
      <c r="LSO1" s="297"/>
      <c r="LSP1" s="297"/>
      <c r="LSS1" s="297" t="s">
        <v>261</v>
      </c>
      <c r="LST1" s="297"/>
      <c r="LSU1" s="297"/>
      <c r="LSV1" s="297"/>
      <c r="LSW1" s="297"/>
      <c r="LSX1" s="297"/>
      <c r="LTA1" s="297" t="s">
        <v>261</v>
      </c>
      <c r="LTB1" s="297"/>
      <c r="LTC1" s="297"/>
      <c r="LTD1" s="297"/>
      <c r="LTE1" s="297"/>
      <c r="LTF1" s="297"/>
      <c r="LTI1" s="297" t="s">
        <v>261</v>
      </c>
      <c r="LTJ1" s="297"/>
      <c r="LTK1" s="297"/>
      <c r="LTL1" s="297"/>
      <c r="LTM1" s="297"/>
      <c r="LTN1" s="297"/>
      <c r="LTQ1" s="297" t="s">
        <v>261</v>
      </c>
      <c r="LTR1" s="297"/>
      <c r="LTS1" s="297"/>
      <c r="LTT1" s="297"/>
      <c r="LTU1" s="297"/>
      <c r="LTV1" s="297"/>
      <c r="LTY1" s="297" t="s">
        <v>261</v>
      </c>
      <c r="LTZ1" s="297"/>
      <c r="LUA1" s="297"/>
      <c r="LUB1" s="297"/>
      <c r="LUC1" s="297"/>
      <c r="LUD1" s="297"/>
      <c r="LUG1" s="297" t="s">
        <v>261</v>
      </c>
      <c r="LUH1" s="297"/>
      <c r="LUI1" s="297"/>
      <c r="LUJ1" s="297"/>
      <c r="LUK1" s="297"/>
      <c r="LUL1" s="297"/>
      <c r="LUO1" s="297" t="s">
        <v>261</v>
      </c>
      <c r="LUP1" s="297"/>
      <c r="LUQ1" s="297"/>
      <c r="LUR1" s="297"/>
      <c r="LUS1" s="297"/>
      <c r="LUT1" s="297"/>
      <c r="LUW1" s="297" t="s">
        <v>261</v>
      </c>
      <c r="LUX1" s="297"/>
      <c r="LUY1" s="297"/>
      <c r="LUZ1" s="297"/>
      <c r="LVA1" s="297"/>
      <c r="LVB1" s="297"/>
      <c r="LVE1" s="297" t="s">
        <v>261</v>
      </c>
      <c r="LVF1" s="297"/>
      <c r="LVG1" s="297"/>
      <c r="LVH1" s="297"/>
      <c r="LVI1" s="297"/>
      <c r="LVJ1" s="297"/>
      <c r="LVM1" s="297" t="s">
        <v>261</v>
      </c>
      <c r="LVN1" s="297"/>
      <c r="LVO1" s="297"/>
      <c r="LVP1" s="297"/>
      <c r="LVQ1" s="297"/>
      <c r="LVR1" s="297"/>
      <c r="LVU1" s="297" t="s">
        <v>261</v>
      </c>
      <c r="LVV1" s="297"/>
      <c r="LVW1" s="297"/>
      <c r="LVX1" s="297"/>
      <c r="LVY1" s="297"/>
      <c r="LVZ1" s="297"/>
      <c r="LWC1" s="297" t="s">
        <v>261</v>
      </c>
      <c r="LWD1" s="297"/>
      <c r="LWE1" s="297"/>
      <c r="LWF1" s="297"/>
      <c r="LWG1" s="297"/>
      <c r="LWH1" s="297"/>
      <c r="LWK1" s="297" t="s">
        <v>261</v>
      </c>
      <c r="LWL1" s="297"/>
      <c r="LWM1" s="297"/>
      <c r="LWN1" s="297"/>
      <c r="LWO1" s="297"/>
      <c r="LWP1" s="297"/>
      <c r="LWS1" s="297" t="s">
        <v>261</v>
      </c>
      <c r="LWT1" s="297"/>
      <c r="LWU1" s="297"/>
      <c r="LWV1" s="297"/>
      <c r="LWW1" s="297"/>
      <c r="LWX1" s="297"/>
      <c r="LXA1" s="297" t="s">
        <v>261</v>
      </c>
      <c r="LXB1" s="297"/>
      <c r="LXC1" s="297"/>
      <c r="LXD1" s="297"/>
      <c r="LXE1" s="297"/>
      <c r="LXF1" s="297"/>
      <c r="LXI1" s="297" t="s">
        <v>261</v>
      </c>
      <c r="LXJ1" s="297"/>
      <c r="LXK1" s="297"/>
      <c r="LXL1" s="297"/>
      <c r="LXM1" s="297"/>
      <c r="LXN1" s="297"/>
      <c r="LXQ1" s="297" t="s">
        <v>261</v>
      </c>
      <c r="LXR1" s="297"/>
      <c r="LXS1" s="297"/>
      <c r="LXT1" s="297"/>
      <c r="LXU1" s="297"/>
      <c r="LXV1" s="297"/>
      <c r="LXY1" s="297" t="s">
        <v>261</v>
      </c>
      <c r="LXZ1" s="297"/>
      <c r="LYA1" s="297"/>
      <c r="LYB1" s="297"/>
      <c r="LYC1" s="297"/>
      <c r="LYD1" s="297"/>
      <c r="LYG1" s="297" t="s">
        <v>261</v>
      </c>
      <c r="LYH1" s="297"/>
      <c r="LYI1" s="297"/>
      <c r="LYJ1" s="297"/>
      <c r="LYK1" s="297"/>
      <c r="LYL1" s="297"/>
      <c r="LYO1" s="297" t="s">
        <v>261</v>
      </c>
      <c r="LYP1" s="297"/>
      <c r="LYQ1" s="297"/>
      <c r="LYR1" s="297"/>
      <c r="LYS1" s="297"/>
      <c r="LYT1" s="297"/>
      <c r="LYW1" s="297" t="s">
        <v>261</v>
      </c>
      <c r="LYX1" s="297"/>
      <c r="LYY1" s="297"/>
      <c r="LYZ1" s="297"/>
      <c r="LZA1" s="297"/>
      <c r="LZB1" s="297"/>
      <c r="LZE1" s="297" t="s">
        <v>261</v>
      </c>
      <c r="LZF1" s="297"/>
      <c r="LZG1" s="297"/>
      <c r="LZH1" s="297"/>
      <c r="LZI1" s="297"/>
      <c r="LZJ1" s="297"/>
      <c r="LZM1" s="297" t="s">
        <v>261</v>
      </c>
      <c r="LZN1" s="297"/>
      <c r="LZO1" s="297"/>
      <c r="LZP1" s="297"/>
      <c r="LZQ1" s="297"/>
      <c r="LZR1" s="297"/>
      <c r="LZU1" s="297" t="s">
        <v>261</v>
      </c>
      <c r="LZV1" s="297"/>
      <c r="LZW1" s="297"/>
      <c r="LZX1" s="297"/>
      <c r="LZY1" s="297"/>
      <c r="LZZ1" s="297"/>
      <c r="MAC1" s="297" t="s">
        <v>261</v>
      </c>
      <c r="MAD1" s="297"/>
      <c r="MAE1" s="297"/>
      <c r="MAF1" s="297"/>
      <c r="MAG1" s="297"/>
      <c r="MAH1" s="297"/>
      <c r="MAK1" s="297" t="s">
        <v>261</v>
      </c>
      <c r="MAL1" s="297"/>
      <c r="MAM1" s="297"/>
      <c r="MAN1" s="297"/>
      <c r="MAO1" s="297"/>
      <c r="MAP1" s="297"/>
      <c r="MAS1" s="297" t="s">
        <v>261</v>
      </c>
      <c r="MAT1" s="297"/>
      <c r="MAU1" s="297"/>
      <c r="MAV1" s="297"/>
      <c r="MAW1" s="297"/>
      <c r="MAX1" s="297"/>
      <c r="MBA1" s="297" t="s">
        <v>261</v>
      </c>
      <c r="MBB1" s="297"/>
      <c r="MBC1" s="297"/>
      <c r="MBD1" s="297"/>
      <c r="MBE1" s="297"/>
      <c r="MBF1" s="297"/>
      <c r="MBI1" s="297" t="s">
        <v>261</v>
      </c>
      <c r="MBJ1" s="297"/>
      <c r="MBK1" s="297"/>
      <c r="MBL1" s="297"/>
      <c r="MBM1" s="297"/>
      <c r="MBN1" s="297"/>
      <c r="MBQ1" s="297" t="s">
        <v>261</v>
      </c>
      <c r="MBR1" s="297"/>
      <c r="MBS1" s="297"/>
      <c r="MBT1" s="297"/>
      <c r="MBU1" s="297"/>
      <c r="MBV1" s="297"/>
      <c r="MBY1" s="297" t="s">
        <v>261</v>
      </c>
      <c r="MBZ1" s="297"/>
      <c r="MCA1" s="297"/>
      <c r="MCB1" s="297"/>
      <c r="MCC1" s="297"/>
      <c r="MCD1" s="297"/>
      <c r="MCG1" s="297" t="s">
        <v>261</v>
      </c>
      <c r="MCH1" s="297"/>
      <c r="MCI1" s="297"/>
      <c r="MCJ1" s="297"/>
      <c r="MCK1" s="297"/>
      <c r="MCL1" s="297"/>
      <c r="MCO1" s="297" t="s">
        <v>261</v>
      </c>
      <c r="MCP1" s="297"/>
      <c r="MCQ1" s="297"/>
      <c r="MCR1" s="297"/>
      <c r="MCS1" s="297"/>
      <c r="MCT1" s="297"/>
      <c r="MCW1" s="297" t="s">
        <v>261</v>
      </c>
      <c r="MCX1" s="297"/>
      <c r="MCY1" s="297"/>
      <c r="MCZ1" s="297"/>
      <c r="MDA1" s="297"/>
      <c r="MDB1" s="297"/>
      <c r="MDE1" s="297" t="s">
        <v>261</v>
      </c>
      <c r="MDF1" s="297"/>
      <c r="MDG1" s="297"/>
      <c r="MDH1" s="297"/>
      <c r="MDI1" s="297"/>
      <c r="MDJ1" s="297"/>
      <c r="MDM1" s="297" t="s">
        <v>261</v>
      </c>
      <c r="MDN1" s="297"/>
      <c r="MDO1" s="297"/>
      <c r="MDP1" s="297"/>
      <c r="MDQ1" s="297"/>
      <c r="MDR1" s="297"/>
      <c r="MDU1" s="297" t="s">
        <v>261</v>
      </c>
      <c r="MDV1" s="297"/>
      <c r="MDW1" s="297"/>
      <c r="MDX1" s="297"/>
      <c r="MDY1" s="297"/>
      <c r="MDZ1" s="297"/>
      <c r="MEC1" s="297" t="s">
        <v>261</v>
      </c>
      <c r="MED1" s="297"/>
      <c r="MEE1" s="297"/>
      <c r="MEF1" s="297"/>
      <c r="MEG1" s="297"/>
      <c r="MEH1" s="297"/>
      <c r="MEK1" s="297" t="s">
        <v>261</v>
      </c>
      <c r="MEL1" s="297"/>
      <c r="MEM1" s="297"/>
      <c r="MEN1" s="297"/>
      <c r="MEO1" s="297"/>
      <c r="MEP1" s="297"/>
      <c r="MES1" s="297" t="s">
        <v>261</v>
      </c>
      <c r="MET1" s="297"/>
      <c r="MEU1" s="297"/>
      <c r="MEV1" s="297"/>
      <c r="MEW1" s="297"/>
      <c r="MEX1" s="297"/>
      <c r="MFA1" s="297" t="s">
        <v>261</v>
      </c>
      <c r="MFB1" s="297"/>
      <c r="MFC1" s="297"/>
      <c r="MFD1" s="297"/>
      <c r="MFE1" s="297"/>
      <c r="MFF1" s="297"/>
      <c r="MFI1" s="297" t="s">
        <v>261</v>
      </c>
      <c r="MFJ1" s="297"/>
      <c r="MFK1" s="297"/>
      <c r="MFL1" s="297"/>
      <c r="MFM1" s="297"/>
      <c r="MFN1" s="297"/>
      <c r="MFQ1" s="297" t="s">
        <v>261</v>
      </c>
      <c r="MFR1" s="297"/>
      <c r="MFS1" s="297"/>
      <c r="MFT1" s="297"/>
      <c r="MFU1" s="297"/>
      <c r="MFV1" s="297"/>
      <c r="MFY1" s="297" t="s">
        <v>261</v>
      </c>
      <c r="MFZ1" s="297"/>
      <c r="MGA1" s="297"/>
      <c r="MGB1" s="297"/>
      <c r="MGC1" s="297"/>
      <c r="MGD1" s="297"/>
      <c r="MGG1" s="297" t="s">
        <v>261</v>
      </c>
      <c r="MGH1" s="297"/>
      <c r="MGI1" s="297"/>
      <c r="MGJ1" s="297"/>
      <c r="MGK1" s="297"/>
      <c r="MGL1" s="297"/>
      <c r="MGO1" s="297" t="s">
        <v>261</v>
      </c>
      <c r="MGP1" s="297"/>
      <c r="MGQ1" s="297"/>
      <c r="MGR1" s="297"/>
      <c r="MGS1" s="297"/>
      <c r="MGT1" s="297"/>
      <c r="MGW1" s="297" t="s">
        <v>261</v>
      </c>
      <c r="MGX1" s="297"/>
      <c r="MGY1" s="297"/>
      <c r="MGZ1" s="297"/>
      <c r="MHA1" s="297"/>
      <c r="MHB1" s="297"/>
      <c r="MHE1" s="297" t="s">
        <v>261</v>
      </c>
      <c r="MHF1" s="297"/>
      <c r="MHG1" s="297"/>
      <c r="MHH1" s="297"/>
      <c r="MHI1" s="297"/>
      <c r="MHJ1" s="297"/>
      <c r="MHM1" s="297" t="s">
        <v>261</v>
      </c>
      <c r="MHN1" s="297"/>
      <c r="MHO1" s="297"/>
      <c r="MHP1" s="297"/>
      <c r="MHQ1" s="297"/>
      <c r="MHR1" s="297"/>
      <c r="MHU1" s="297" t="s">
        <v>261</v>
      </c>
      <c r="MHV1" s="297"/>
      <c r="MHW1" s="297"/>
      <c r="MHX1" s="297"/>
      <c r="MHY1" s="297"/>
      <c r="MHZ1" s="297"/>
      <c r="MIC1" s="297" t="s">
        <v>261</v>
      </c>
      <c r="MID1" s="297"/>
      <c r="MIE1" s="297"/>
      <c r="MIF1" s="297"/>
      <c r="MIG1" s="297"/>
      <c r="MIH1" s="297"/>
      <c r="MIK1" s="297" t="s">
        <v>261</v>
      </c>
      <c r="MIL1" s="297"/>
      <c r="MIM1" s="297"/>
      <c r="MIN1" s="297"/>
      <c r="MIO1" s="297"/>
      <c r="MIP1" s="297"/>
      <c r="MIS1" s="297" t="s">
        <v>261</v>
      </c>
      <c r="MIT1" s="297"/>
      <c r="MIU1" s="297"/>
      <c r="MIV1" s="297"/>
      <c r="MIW1" s="297"/>
      <c r="MIX1" s="297"/>
      <c r="MJA1" s="297" t="s">
        <v>261</v>
      </c>
      <c r="MJB1" s="297"/>
      <c r="MJC1" s="297"/>
      <c r="MJD1" s="297"/>
      <c r="MJE1" s="297"/>
      <c r="MJF1" s="297"/>
      <c r="MJI1" s="297" t="s">
        <v>261</v>
      </c>
      <c r="MJJ1" s="297"/>
      <c r="MJK1" s="297"/>
      <c r="MJL1" s="297"/>
      <c r="MJM1" s="297"/>
      <c r="MJN1" s="297"/>
      <c r="MJQ1" s="297" t="s">
        <v>261</v>
      </c>
      <c r="MJR1" s="297"/>
      <c r="MJS1" s="297"/>
      <c r="MJT1" s="297"/>
      <c r="MJU1" s="297"/>
      <c r="MJV1" s="297"/>
      <c r="MJY1" s="297" t="s">
        <v>261</v>
      </c>
      <c r="MJZ1" s="297"/>
      <c r="MKA1" s="297"/>
      <c r="MKB1" s="297"/>
      <c r="MKC1" s="297"/>
      <c r="MKD1" s="297"/>
      <c r="MKG1" s="297" t="s">
        <v>261</v>
      </c>
      <c r="MKH1" s="297"/>
      <c r="MKI1" s="297"/>
      <c r="MKJ1" s="297"/>
      <c r="MKK1" s="297"/>
      <c r="MKL1" s="297"/>
      <c r="MKO1" s="297" t="s">
        <v>261</v>
      </c>
      <c r="MKP1" s="297"/>
      <c r="MKQ1" s="297"/>
      <c r="MKR1" s="297"/>
      <c r="MKS1" s="297"/>
      <c r="MKT1" s="297"/>
      <c r="MKW1" s="297" t="s">
        <v>261</v>
      </c>
      <c r="MKX1" s="297"/>
      <c r="MKY1" s="297"/>
      <c r="MKZ1" s="297"/>
      <c r="MLA1" s="297"/>
      <c r="MLB1" s="297"/>
      <c r="MLE1" s="297" t="s">
        <v>261</v>
      </c>
      <c r="MLF1" s="297"/>
      <c r="MLG1" s="297"/>
      <c r="MLH1" s="297"/>
      <c r="MLI1" s="297"/>
      <c r="MLJ1" s="297"/>
      <c r="MLM1" s="297" t="s">
        <v>261</v>
      </c>
      <c r="MLN1" s="297"/>
      <c r="MLO1" s="297"/>
      <c r="MLP1" s="297"/>
      <c r="MLQ1" s="297"/>
      <c r="MLR1" s="297"/>
      <c r="MLU1" s="297" t="s">
        <v>261</v>
      </c>
      <c r="MLV1" s="297"/>
      <c r="MLW1" s="297"/>
      <c r="MLX1" s="297"/>
      <c r="MLY1" s="297"/>
      <c r="MLZ1" s="297"/>
      <c r="MMC1" s="297" t="s">
        <v>261</v>
      </c>
      <c r="MMD1" s="297"/>
      <c r="MME1" s="297"/>
      <c r="MMF1" s="297"/>
      <c r="MMG1" s="297"/>
      <c r="MMH1" s="297"/>
      <c r="MMK1" s="297" t="s">
        <v>261</v>
      </c>
      <c r="MML1" s="297"/>
      <c r="MMM1" s="297"/>
      <c r="MMN1" s="297"/>
      <c r="MMO1" s="297"/>
      <c r="MMP1" s="297"/>
      <c r="MMS1" s="297" t="s">
        <v>261</v>
      </c>
      <c r="MMT1" s="297"/>
      <c r="MMU1" s="297"/>
      <c r="MMV1" s="297"/>
      <c r="MMW1" s="297"/>
      <c r="MMX1" s="297"/>
      <c r="MNA1" s="297" t="s">
        <v>261</v>
      </c>
      <c r="MNB1" s="297"/>
      <c r="MNC1" s="297"/>
      <c r="MND1" s="297"/>
      <c r="MNE1" s="297"/>
      <c r="MNF1" s="297"/>
      <c r="MNI1" s="297" t="s">
        <v>261</v>
      </c>
      <c r="MNJ1" s="297"/>
      <c r="MNK1" s="297"/>
      <c r="MNL1" s="297"/>
      <c r="MNM1" s="297"/>
      <c r="MNN1" s="297"/>
      <c r="MNQ1" s="297" t="s">
        <v>261</v>
      </c>
      <c r="MNR1" s="297"/>
      <c r="MNS1" s="297"/>
      <c r="MNT1" s="297"/>
      <c r="MNU1" s="297"/>
      <c r="MNV1" s="297"/>
      <c r="MNY1" s="297" t="s">
        <v>261</v>
      </c>
      <c r="MNZ1" s="297"/>
      <c r="MOA1" s="297"/>
      <c r="MOB1" s="297"/>
      <c r="MOC1" s="297"/>
      <c r="MOD1" s="297"/>
      <c r="MOG1" s="297" t="s">
        <v>261</v>
      </c>
      <c r="MOH1" s="297"/>
      <c r="MOI1" s="297"/>
      <c r="MOJ1" s="297"/>
      <c r="MOK1" s="297"/>
      <c r="MOL1" s="297"/>
      <c r="MOO1" s="297" t="s">
        <v>261</v>
      </c>
      <c r="MOP1" s="297"/>
      <c r="MOQ1" s="297"/>
      <c r="MOR1" s="297"/>
      <c r="MOS1" s="297"/>
      <c r="MOT1" s="297"/>
      <c r="MOW1" s="297" t="s">
        <v>261</v>
      </c>
      <c r="MOX1" s="297"/>
      <c r="MOY1" s="297"/>
      <c r="MOZ1" s="297"/>
      <c r="MPA1" s="297"/>
      <c r="MPB1" s="297"/>
      <c r="MPE1" s="297" t="s">
        <v>261</v>
      </c>
      <c r="MPF1" s="297"/>
      <c r="MPG1" s="297"/>
      <c r="MPH1" s="297"/>
      <c r="MPI1" s="297"/>
      <c r="MPJ1" s="297"/>
      <c r="MPM1" s="297" t="s">
        <v>261</v>
      </c>
      <c r="MPN1" s="297"/>
      <c r="MPO1" s="297"/>
      <c r="MPP1" s="297"/>
      <c r="MPQ1" s="297"/>
      <c r="MPR1" s="297"/>
      <c r="MPU1" s="297" t="s">
        <v>261</v>
      </c>
      <c r="MPV1" s="297"/>
      <c r="MPW1" s="297"/>
      <c r="MPX1" s="297"/>
      <c r="MPY1" s="297"/>
      <c r="MPZ1" s="297"/>
      <c r="MQC1" s="297" t="s">
        <v>261</v>
      </c>
      <c r="MQD1" s="297"/>
      <c r="MQE1" s="297"/>
      <c r="MQF1" s="297"/>
      <c r="MQG1" s="297"/>
      <c r="MQH1" s="297"/>
      <c r="MQK1" s="297" t="s">
        <v>261</v>
      </c>
      <c r="MQL1" s="297"/>
      <c r="MQM1" s="297"/>
      <c r="MQN1" s="297"/>
      <c r="MQO1" s="297"/>
      <c r="MQP1" s="297"/>
      <c r="MQS1" s="297" t="s">
        <v>261</v>
      </c>
      <c r="MQT1" s="297"/>
      <c r="MQU1" s="297"/>
      <c r="MQV1" s="297"/>
      <c r="MQW1" s="297"/>
      <c r="MQX1" s="297"/>
      <c r="MRA1" s="297" t="s">
        <v>261</v>
      </c>
      <c r="MRB1" s="297"/>
      <c r="MRC1" s="297"/>
      <c r="MRD1" s="297"/>
      <c r="MRE1" s="297"/>
      <c r="MRF1" s="297"/>
      <c r="MRI1" s="297" t="s">
        <v>261</v>
      </c>
      <c r="MRJ1" s="297"/>
      <c r="MRK1" s="297"/>
      <c r="MRL1" s="297"/>
      <c r="MRM1" s="297"/>
      <c r="MRN1" s="297"/>
      <c r="MRQ1" s="297" t="s">
        <v>261</v>
      </c>
      <c r="MRR1" s="297"/>
      <c r="MRS1" s="297"/>
      <c r="MRT1" s="297"/>
      <c r="MRU1" s="297"/>
      <c r="MRV1" s="297"/>
      <c r="MRY1" s="297" t="s">
        <v>261</v>
      </c>
      <c r="MRZ1" s="297"/>
      <c r="MSA1" s="297"/>
      <c r="MSB1" s="297"/>
      <c r="MSC1" s="297"/>
      <c r="MSD1" s="297"/>
      <c r="MSG1" s="297" t="s">
        <v>261</v>
      </c>
      <c r="MSH1" s="297"/>
      <c r="MSI1" s="297"/>
      <c r="MSJ1" s="297"/>
      <c r="MSK1" s="297"/>
      <c r="MSL1" s="297"/>
      <c r="MSO1" s="297" t="s">
        <v>261</v>
      </c>
      <c r="MSP1" s="297"/>
      <c r="MSQ1" s="297"/>
      <c r="MSR1" s="297"/>
      <c r="MSS1" s="297"/>
      <c r="MST1" s="297"/>
      <c r="MSW1" s="297" t="s">
        <v>261</v>
      </c>
      <c r="MSX1" s="297"/>
      <c r="MSY1" s="297"/>
      <c r="MSZ1" s="297"/>
      <c r="MTA1" s="297"/>
      <c r="MTB1" s="297"/>
      <c r="MTE1" s="297" t="s">
        <v>261</v>
      </c>
      <c r="MTF1" s="297"/>
      <c r="MTG1" s="297"/>
      <c r="MTH1" s="297"/>
      <c r="MTI1" s="297"/>
      <c r="MTJ1" s="297"/>
      <c r="MTM1" s="297" t="s">
        <v>261</v>
      </c>
      <c r="MTN1" s="297"/>
      <c r="MTO1" s="297"/>
      <c r="MTP1" s="297"/>
      <c r="MTQ1" s="297"/>
      <c r="MTR1" s="297"/>
      <c r="MTU1" s="297" t="s">
        <v>261</v>
      </c>
      <c r="MTV1" s="297"/>
      <c r="MTW1" s="297"/>
      <c r="MTX1" s="297"/>
      <c r="MTY1" s="297"/>
      <c r="MTZ1" s="297"/>
      <c r="MUC1" s="297" t="s">
        <v>261</v>
      </c>
      <c r="MUD1" s="297"/>
      <c r="MUE1" s="297"/>
      <c r="MUF1" s="297"/>
      <c r="MUG1" s="297"/>
      <c r="MUH1" s="297"/>
      <c r="MUK1" s="297" t="s">
        <v>261</v>
      </c>
      <c r="MUL1" s="297"/>
      <c r="MUM1" s="297"/>
      <c r="MUN1" s="297"/>
      <c r="MUO1" s="297"/>
      <c r="MUP1" s="297"/>
      <c r="MUS1" s="297" t="s">
        <v>261</v>
      </c>
      <c r="MUT1" s="297"/>
      <c r="MUU1" s="297"/>
      <c r="MUV1" s="297"/>
      <c r="MUW1" s="297"/>
      <c r="MUX1" s="297"/>
      <c r="MVA1" s="297" t="s">
        <v>261</v>
      </c>
      <c r="MVB1" s="297"/>
      <c r="MVC1" s="297"/>
      <c r="MVD1" s="297"/>
      <c r="MVE1" s="297"/>
      <c r="MVF1" s="297"/>
      <c r="MVI1" s="297" t="s">
        <v>261</v>
      </c>
      <c r="MVJ1" s="297"/>
      <c r="MVK1" s="297"/>
      <c r="MVL1" s="297"/>
      <c r="MVM1" s="297"/>
      <c r="MVN1" s="297"/>
      <c r="MVQ1" s="297" t="s">
        <v>261</v>
      </c>
      <c r="MVR1" s="297"/>
      <c r="MVS1" s="297"/>
      <c r="MVT1" s="297"/>
      <c r="MVU1" s="297"/>
      <c r="MVV1" s="297"/>
      <c r="MVY1" s="297" t="s">
        <v>261</v>
      </c>
      <c r="MVZ1" s="297"/>
      <c r="MWA1" s="297"/>
      <c r="MWB1" s="297"/>
      <c r="MWC1" s="297"/>
      <c r="MWD1" s="297"/>
      <c r="MWG1" s="297" t="s">
        <v>261</v>
      </c>
      <c r="MWH1" s="297"/>
      <c r="MWI1" s="297"/>
      <c r="MWJ1" s="297"/>
      <c r="MWK1" s="297"/>
      <c r="MWL1" s="297"/>
      <c r="MWO1" s="297" t="s">
        <v>261</v>
      </c>
      <c r="MWP1" s="297"/>
      <c r="MWQ1" s="297"/>
      <c r="MWR1" s="297"/>
      <c r="MWS1" s="297"/>
      <c r="MWT1" s="297"/>
      <c r="MWW1" s="297" t="s">
        <v>261</v>
      </c>
      <c r="MWX1" s="297"/>
      <c r="MWY1" s="297"/>
      <c r="MWZ1" s="297"/>
      <c r="MXA1" s="297"/>
      <c r="MXB1" s="297"/>
      <c r="MXE1" s="297" t="s">
        <v>261</v>
      </c>
      <c r="MXF1" s="297"/>
      <c r="MXG1" s="297"/>
      <c r="MXH1" s="297"/>
      <c r="MXI1" s="297"/>
      <c r="MXJ1" s="297"/>
      <c r="MXM1" s="297" t="s">
        <v>261</v>
      </c>
      <c r="MXN1" s="297"/>
      <c r="MXO1" s="297"/>
      <c r="MXP1" s="297"/>
      <c r="MXQ1" s="297"/>
      <c r="MXR1" s="297"/>
      <c r="MXU1" s="297" t="s">
        <v>261</v>
      </c>
      <c r="MXV1" s="297"/>
      <c r="MXW1" s="297"/>
      <c r="MXX1" s="297"/>
      <c r="MXY1" s="297"/>
      <c r="MXZ1" s="297"/>
      <c r="MYC1" s="297" t="s">
        <v>261</v>
      </c>
      <c r="MYD1" s="297"/>
      <c r="MYE1" s="297"/>
      <c r="MYF1" s="297"/>
      <c r="MYG1" s="297"/>
      <c r="MYH1" s="297"/>
      <c r="MYK1" s="297" t="s">
        <v>261</v>
      </c>
      <c r="MYL1" s="297"/>
      <c r="MYM1" s="297"/>
      <c r="MYN1" s="297"/>
      <c r="MYO1" s="297"/>
      <c r="MYP1" s="297"/>
      <c r="MYS1" s="297" t="s">
        <v>261</v>
      </c>
      <c r="MYT1" s="297"/>
      <c r="MYU1" s="297"/>
      <c r="MYV1" s="297"/>
      <c r="MYW1" s="297"/>
      <c r="MYX1" s="297"/>
      <c r="MZA1" s="297" t="s">
        <v>261</v>
      </c>
      <c r="MZB1" s="297"/>
      <c r="MZC1" s="297"/>
      <c r="MZD1" s="297"/>
      <c r="MZE1" s="297"/>
      <c r="MZF1" s="297"/>
      <c r="MZI1" s="297" t="s">
        <v>261</v>
      </c>
      <c r="MZJ1" s="297"/>
      <c r="MZK1" s="297"/>
      <c r="MZL1" s="297"/>
      <c r="MZM1" s="297"/>
      <c r="MZN1" s="297"/>
      <c r="MZQ1" s="297" t="s">
        <v>261</v>
      </c>
      <c r="MZR1" s="297"/>
      <c r="MZS1" s="297"/>
      <c r="MZT1" s="297"/>
      <c r="MZU1" s="297"/>
      <c r="MZV1" s="297"/>
      <c r="MZY1" s="297" t="s">
        <v>261</v>
      </c>
      <c r="MZZ1" s="297"/>
      <c r="NAA1" s="297"/>
      <c r="NAB1" s="297"/>
      <c r="NAC1" s="297"/>
      <c r="NAD1" s="297"/>
      <c r="NAG1" s="297" t="s">
        <v>261</v>
      </c>
      <c r="NAH1" s="297"/>
      <c r="NAI1" s="297"/>
      <c r="NAJ1" s="297"/>
      <c r="NAK1" s="297"/>
      <c r="NAL1" s="297"/>
      <c r="NAO1" s="297" t="s">
        <v>261</v>
      </c>
      <c r="NAP1" s="297"/>
      <c r="NAQ1" s="297"/>
      <c r="NAR1" s="297"/>
      <c r="NAS1" s="297"/>
      <c r="NAT1" s="297"/>
      <c r="NAW1" s="297" t="s">
        <v>261</v>
      </c>
      <c r="NAX1" s="297"/>
      <c r="NAY1" s="297"/>
      <c r="NAZ1" s="297"/>
      <c r="NBA1" s="297"/>
      <c r="NBB1" s="297"/>
      <c r="NBE1" s="297" t="s">
        <v>261</v>
      </c>
      <c r="NBF1" s="297"/>
      <c r="NBG1" s="297"/>
      <c r="NBH1" s="297"/>
      <c r="NBI1" s="297"/>
      <c r="NBJ1" s="297"/>
      <c r="NBM1" s="297" t="s">
        <v>261</v>
      </c>
      <c r="NBN1" s="297"/>
      <c r="NBO1" s="297"/>
      <c r="NBP1" s="297"/>
      <c r="NBQ1" s="297"/>
      <c r="NBR1" s="297"/>
      <c r="NBU1" s="297" t="s">
        <v>261</v>
      </c>
      <c r="NBV1" s="297"/>
      <c r="NBW1" s="297"/>
      <c r="NBX1" s="297"/>
      <c r="NBY1" s="297"/>
      <c r="NBZ1" s="297"/>
      <c r="NCC1" s="297" t="s">
        <v>261</v>
      </c>
      <c r="NCD1" s="297"/>
      <c r="NCE1" s="297"/>
      <c r="NCF1" s="297"/>
      <c r="NCG1" s="297"/>
      <c r="NCH1" s="297"/>
      <c r="NCK1" s="297" t="s">
        <v>261</v>
      </c>
      <c r="NCL1" s="297"/>
      <c r="NCM1" s="297"/>
      <c r="NCN1" s="297"/>
      <c r="NCO1" s="297"/>
      <c r="NCP1" s="297"/>
      <c r="NCS1" s="297" t="s">
        <v>261</v>
      </c>
      <c r="NCT1" s="297"/>
      <c r="NCU1" s="297"/>
      <c r="NCV1" s="297"/>
      <c r="NCW1" s="297"/>
      <c r="NCX1" s="297"/>
      <c r="NDA1" s="297" t="s">
        <v>261</v>
      </c>
      <c r="NDB1" s="297"/>
      <c r="NDC1" s="297"/>
      <c r="NDD1" s="297"/>
      <c r="NDE1" s="297"/>
      <c r="NDF1" s="297"/>
      <c r="NDI1" s="297" t="s">
        <v>261</v>
      </c>
      <c r="NDJ1" s="297"/>
      <c r="NDK1" s="297"/>
      <c r="NDL1" s="297"/>
      <c r="NDM1" s="297"/>
      <c r="NDN1" s="297"/>
      <c r="NDQ1" s="297" t="s">
        <v>261</v>
      </c>
      <c r="NDR1" s="297"/>
      <c r="NDS1" s="297"/>
      <c r="NDT1" s="297"/>
      <c r="NDU1" s="297"/>
      <c r="NDV1" s="297"/>
      <c r="NDY1" s="297" t="s">
        <v>261</v>
      </c>
      <c r="NDZ1" s="297"/>
      <c r="NEA1" s="297"/>
      <c r="NEB1" s="297"/>
      <c r="NEC1" s="297"/>
      <c r="NED1" s="297"/>
      <c r="NEG1" s="297" t="s">
        <v>261</v>
      </c>
      <c r="NEH1" s="297"/>
      <c r="NEI1" s="297"/>
      <c r="NEJ1" s="297"/>
      <c r="NEK1" s="297"/>
      <c r="NEL1" s="297"/>
      <c r="NEO1" s="297" t="s">
        <v>261</v>
      </c>
      <c r="NEP1" s="297"/>
      <c r="NEQ1" s="297"/>
      <c r="NER1" s="297"/>
      <c r="NES1" s="297"/>
      <c r="NET1" s="297"/>
      <c r="NEW1" s="297" t="s">
        <v>261</v>
      </c>
      <c r="NEX1" s="297"/>
      <c r="NEY1" s="297"/>
      <c r="NEZ1" s="297"/>
      <c r="NFA1" s="297"/>
      <c r="NFB1" s="297"/>
      <c r="NFE1" s="297" t="s">
        <v>261</v>
      </c>
      <c r="NFF1" s="297"/>
      <c r="NFG1" s="297"/>
      <c r="NFH1" s="297"/>
      <c r="NFI1" s="297"/>
      <c r="NFJ1" s="297"/>
      <c r="NFM1" s="297" t="s">
        <v>261</v>
      </c>
      <c r="NFN1" s="297"/>
      <c r="NFO1" s="297"/>
      <c r="NFP1" s="297"/>
      <c r="NFQ1" s="297"/>
      <c r="NFR1" s="297"/>
      <c r="NFU1" s="297" t="s">
        <v>261</v>
      </c>
      <c r="NFV1" s="297"/>
      <c r="NFW1" s="297"/>
      <c r="NFX1" s="297"/>
      <c r="NFY1" s="297"/>
      <c r="NFZ1" s="297"/>
      <c r="NGC1" s="297" t="s">
        <v>261</v>
      </c>
      <c r="NGD1" s="297"/>
      <c r="NGE1" s="297"/>
      <c r="NGF1" s="297"/>
      <c r="NGG1" s="297"/>
      <c r="NGH1" s="297"/>
      <c r="NGK1" s="297" t="s">
        <v>261</v>
      </c>
      <c r="NGL1" s="297"/>
      <c r="NGM1" s="297"/>
      <c r="NGN1" s="297"/>
      <c r="NGO1" s="297"/>
      <c r="NGP1" s="297"/>
      <c r="NGS1" s="297" t="s">
        <v>261</v>
      </c>
      <c r="NGT1" s="297"/>
      <c r="NGU1" s="297"/>
      <c r="NGV1" s="297"/>
      <c r="NGW1" s="297"/>
      <c r="NGX1" s="297"/>
      <c r="NHA1" s="297" t="s">
        <v>261</v>
      </c>
      <c r="NHB1" s="297"/>
      <c r="NHC1" s="297"/>
      <c r="NHD1" s="297"/>
      <c r="NHE1" s="297"/>
      <c r="NHF1" s="297"/>
      <c r="NHI1" s="297" t="s">
        <v>261</v>
      </c>
      <c r="NHJ1" s="297"/>
      <c r="NHK1" s="297"/>
      <c r="NHL1" s="297"/>
      <c r="NHM1" s="297"/>
      <c r="NHN1" s="297"/>
      <c r="NHQ1" s="297" t="s">
        <v>261</v>
      </c>
      <c r="NHR1" s="297"/>
      <c r="NHS1" s="297"/>
      <c r="NHT1" s="297"/>
      <c r="NHU1" s="297"/>
      <c r="NHV1" s="297"/>
      <c r="NHY1" s="297" t="s">
        <v>261</v>
      </c>
      <c r="NHZ1" s="297"/>
      <c r="NIA1" s="297"/>
      <c r="NIB1" s="297"/>
      <c r="NIC1" s="297"/>
      <c r="NID1" s="297"/>
      <c r="NIG1" s="297" t="s">
        <v>261</v>
      </c>
      <c r="NIH1" s="297"/>
      <c r="NII1" s="297"/>
      <c r="NIJ1" s="297"/>
      <c r="NIK1" s="297"/>
      <c r="NIL1" s="297"/>
      <c r="NIO1" s="297" t="s">
        <v>261</v>
      </c>
      <c r="NIP1" s="297"/>
      <c r="NIQ1" s="297"/>
      <c r="NIR1" s="297"/>
      <c r="NIS1" s="297"/>
      <c r="NIT1" s="297"/>
      <c r="NIW1" s="297" t="s">
        <v>261</v>
      </c>
      <c r="NIX1" s="297"/>
      <c r="NIY1" s="297"/>
      <c r="NIZ1" s="297"/>
      <c r="NJA1" s="297"/>
      <c r="NJB1" s="297"/>
      <c r="NJE1" s="297" t="s">
        <v>261</v>
      </c>
      <c r="NJF1" s="297"/>
      <c r="NJG1" s="297"/>
      <c r="NJH1" s="297"/>
      <c r="NJI1" s="297"/>
      <c r="NJJ1" s="297"/>
      <c r="NJM1" s="297" t="s">
        <v>261</v>
      </c>
      <c r="NJN1" s="297"/>
      <c r="NJO1" s="297"/>
      <c r="NJP1" s="297"/>
      <c r="NJQ1" s="297"/>
      <c r="NJR1" s="297"/>
      <c r="NJU1" s="297" t="s">
        <v>261</v>
      </c>
      <c r="NJV1" s="297"/>
      <c r="NJW1" s="297"/>
      <c r="NJX1" s="297"/>
      <c r="NJY1" s="297"/>
      <c r="NJZ1" s="297"/>
      <c r="NKC1" s="297" t="s">
        <v>261</v>
      </c>
      <c r="NKD1" s="297"/>
      <c r="NKE1" s="297"/>
      <c r="NKF1" s="297"/>
      <c r="NKG1" s="297"/>
      <c r="NKH1" s="297"/>
      <c r="NKK1" s="297" t="s">
        <v>261</v>
      </c>
      <c r="NKL1" s="297"/>
      <c r="NKM1" s="297"/>
      <c r="NKN1" s="297"/>
      <c r="NKO1" s="297"/>
      <c r="NKP1" s="297"/>
      <c r="NKS1" s="297" t="s">
        <v>261</v>
      </c>
      <c r="NKT1" s="297"/>
      <c r="NKU1" s="297"/>
      <c r="NKV1" s="297"/>
      <c r="NKW1" s="297"/>
      <c r="NKX1" s="297"/>
      <c r="NLA1" s="297" t="s">
        <v>261</v>
      </c>
      <c r="NLB1" s="297"/>
      <c r="NLC1" s="297"/>
      <c r="NLD1" s="297"/>
      <c r="NLE1" s="297"/>
      <c r="NLF1" s="297"/>
      <c r="NLI1" s="297" t="s">
        <v>261</v>
      </c>
      <c r="NLJ1" s="297"/>
      <c r="NLK1" s="297"/>
      <c r="NLL1" s="297"/>
      <c r="NLM1" s="297"/>
      <c r="NLN1" s="297"/>
      <c r="NLQ1" s="297" t="s">
        <v>261</v>
      </c>
      <c r="NLR1" s="297"/>
      <c r="NLS1" s="297"/>
      <c r="NLT1" s="297"/>
      <c r="NLU1" s="297"/>
      <c r="NLV1" s="297"/>
      <c r="NLY1" s="297" t="s">
        <v>261</v>
      </c>
      <c r="NLZ1" s="297"/>
      <c r="NMA1" s="297"/>
      <c r="NMB1" s="297"/>
      <c r="NMC1" s="297"/>
      <c r="NMD1" s="297"/>
      <c r="NMG1" s="297" t="s">
        <v>261</v>
      </c>
      <c r="NMH1" s="297"/>
      <c r="NMI1" s="297"/>
      <c r="NMJ1" s="297"/>
      <c r="NMK1" s="297"/>
      <c r="NML1" s="297"/>
      <c r="NMO1" s="297" t="s">
        <v>261</v>
      </c>
      <c r="NMP1" s="297"/>
      <c r="NMQ1" s="297"/>
      <c r="NMR1" s="297"/>
      <c r="NMS1" s="297"/>
      <c r="NMT1" s="297"/>
      <c r="NMW1" s="297" t="s">
        <v>261</v>
      </c>
      <c r="NMX1" s="297"/>
      <c r="NMY1" s="297"/>
      <c r="NMZ1" s="297"/>
      <c r="NNA1" s="297"/>
      <c r="NNB1" s="297"/>
      <c r="NNE1" s="297" t="s">
        <v>261</v>
      </c>
      <c r="NNF1" s="297"/>
      <c r="NNG1" s="297"/>
      <c r="NNH1" s="297"/>
      <c r="NNI1" s="297"/>
      <c r="NNJ1" s="297"/>
      <c r="NNM1" s="297" t="s">
        <v>261</v>
      </c>
      <c r="NNN1" s="297"/>
      <c r="NNO1" s="297"/>
      <c r="NNP1" s="297"/>
      <c r="NNQ1" s="297"/>
      <c r="NNR1" s="297"/>
      <c r="NNU1" s="297" t="s">
        <v>261</v>
      </c>
      <c r="NNV1" s="297"/>
      <c r="NNW1" s="297"/>
      <c r="NNX1" s="297"/>
      <c r="NNY1" s="297"/>
      <c r="NNZ1" s="297"/>
      <c r="NOC1" s="297" t="s">
        <v>261</v>
      </c>
      <c r="NOD1" s="297"/>
      <c r="NOE1" s="297"/>
      <c r="NOF1" s="297"/>
      <c r="NOG1" s="297"/>
      <c r="NOH1" s="297"/>
      <c r="NOK1" s="297" t="s">
        <v>261</v>
      </c>
      <c r="NOL1" s="297"/>
      <c r="NOM1" s="297"/>
      <c r="NON1" s="297"/>
      <c r="NOO1" s="297"/>
      <c r="NOP1" s="297"/>
      <c r="NOS1" s="297" t="s">
        <v>261</v>
      </c>
      <c r="NOT1" s="297"/>
      <c r="NOU1" s="297"/>
      <c r="NOV1" s="297"/>
      <c r="NOW1" s="297"/>
      <c r="NOX1" s="297"/>
      <c r="NPA1" s="297" t="s">
        <v>261</v>
      </c>
      <c r="NPB1" s="297"/>
      <c r="NPC1" s="297"/>
      <c r="NPD1" s="297"/>
      <c r="NPE1" s="297"/>
      <c r="NPF1" s="297"/>
      <c r="NPI1" s="297" t="s">
        <v>261</v>
      </c>
      <c r="NPJ1" s="297"/>
      <c r="NPK1" s="297"/>
      <c r="NPL1" s="297"/>
      <c r="NPM1" s="297"/>
      <c r="NPN1" s="297"/>
      <c r="NPQ1" s="297" t="s">
        <v>261</v>
      </c>
      <c r="NPR1" s="297"/>
      <c r="NPS1" s="297"/>
      <c r="NPT1" s="297"/>
      <c r="NPU1" s="297"/>
      <c r="NPV1" s="297"/>
      <c r="NPY1" s="297" t="s">
        <v>261</v>
      </c>
      <c r="NPZ1" s="297"/>
      <c r="NQA1" s="297"/>
      <c r="NQB1" s="297"/>
      <c r="NQC1" s="297"/>
      <c r="NQD1" s="297"/>
      <c r="NQG1" s="297" t="s">
        <v>261</v>
      </c>
      <c r="NQH1" s="297"/>
      <c r="NQI1" s="297"/>
      <c r="NQJ1" s="297"/>
      <c r="NQK1" s="297"/>
      <c r="NQL1" s="297"/>
      <c r="NQO1" s="297" t="s">
        <v>261</v>
      </c>
      <c r="NQP1" s="297"/>
      <c r="NQQ1" s="297"/>
      <c r="NQR1" s="297"/>
      <c r="NQS1" s="297"/>
      <c r="NQT1" s="297"/>
      <c r="NQW1" s="297" t="s">
        <v>261</v>
      </c>
      <c r="NQX1" s="297"/>
      <c r="NQY1" s="297"/>
      <c r="NQZ1" s="297"/>
      <c r="NRA1" s="297"/>
      <c r="NRB1" s="297"/>
      <c r="NRE1" s="297" t="s">
        <v>261</v>
      </c>
      <c r="NRF1" s="297"/>
      <c r="NRG1" s="297"/>
      <c r="NRH1" s="297"/>
      <c r="NRI1" s="297"/>
      <c r="NRJ1" s="297"/>
      <c r="NRM1" s="297" t="s">
        <v>261</v>
      </c>
      <c r="NRN1" s="297"/>
      <c r="NRO1" s="297"/>
      <c r="NRP1" s="297"/>
      <c r="NRQ1" s="297"/>
      <c r="NRR1" s="297"/>
      <c r="NRU1" s="297" t="s">
        <v>261</v>
      </c>
      <c r="NRV1" s="297"/>
      <c r="NRW1" s="297"/>
      <c r="NRX1" s="297"/>
      <c r="NRY1" s="297"/>
      <c r="NRZ1" s="297"/>
      <c r="NSC1" s="297" t="s">
        <v>261</v>
      </c>
      <c r="NSD1" s="297"/>
      <c r="NSE1" s="297"/>
      <c r="NSF1" s="297"/>
      <c r="NSG1" s="297"/>
      <c r="NSH1" s="297"/>
      <c r="NSK1" s="297" t="s">
        <v>261</v>
      </c>
      <c r="NSL1" s="297"/>
      <c r="NSM1" s="297"/>
      <c r="NSN1" s="297"/>
      <c r="NSO1" s="297"/>
      <c r="NSP1" s="297"/>
      <c r="NSS1" s="297" t="s">
        <v>261</v>
      </c>
      <c r="NST1" s="297"/>
      <c r="NSU1" s="297"/>
      <c r="NSV1" s="297"/>
      <c r="NSW1" s="297"/>
      <c r="NSX1" s="297"/>
      <c r="NTA1" s="297" t="s">
        <v>261</v>
      </c>
      <c r="NTB1" s="297"/>
      <c r="NTC1" s="297"/>
      <c r="NTD1" s="297"/>
      <c r="NTE1" s="297"/>
      <c r="NTF1" s="297"/>
      <c r="NTI1" s="297" t="s">
        <v>261</v>
      </c>
      <c r="NTJ1" s="297"/>
      <c r="NTK1" s="297"/>
      <c r="NTL1" s="297"/>
      <c r="NTM1" s="297"/>
      <c r="NTN1" s="297"/>
      <c r="NTQ1" s="297" t="s">
        <v>261</v>
      </c>
      <c r="NTR1" s="297"/>
      <c r="NTS1" s="297"/>
      <c r="NTT1" s="297"/>
      <c r="NTU1" s="297"/>
      <c r="NTV1" s="297"/>
      <c r="NTY1" s="297" t="s">
        <v>261</v>
      </c>
      <c r="NTZ1" s="297"/>
      <c r="NUA1" s="297"/>
      <c r="NUB1" s="297"/>
      <c r="NUC1" s="297"/>
      <c r="NUD1" s="297"/>
      <c r="NUG1" s="297" t="s">
        <v>261</v>
      </c>
      <c r="NUH1" s="297"/>
      <c r="NUI1" s="297"/>
      <c r="NUJ1" s="297"/>
      <c r="NUK1" s="297"/>
      <c r="NUL1" s="297"/>
      <c r="NUO1" s="297" t="s">
        <v>261</v>
      </c>
      <c r="NUP1" s="297"/>
      <c r="NUQ1" s="297"/>
      <c r="NUR1" s="297"/>
      <c r="NUS1" s="297"/>
      <c r="NUT1" s="297"/>
      <c r="NUW1" s="297" t="s">
        <v>261</v>
      </c>
      <c r="NUX1" s="297"/>
      <c r="NUY1" s="297"/>
      <c r="NUZ1" s="297"/>
      <c r="NVA1" s="297"/>
      <c r="NVB1" s="297"/>
      <c r="NVE1" s="297" t="s">
        <v>261</v>
      </c>
      <c r="NVF1" s="297"/>
      <c r="NVG1" s="297"/>
      <c r="NVH1" s="297"/>
      <c r="NVI1" s="297"/>
      <c r="NVJ1" s="297"/>
      <c r="NVM1" s="297" t="s">
        <v>261</v>
      </c>
      <c r="NVN1" s="297"/>
      <c r="NVO1" s="297"/>
      <c r="NVP1" s="297"/>
      <c r="NVQ1" s="297"/>
      <c r="NVR1" s="297"/>
      <c r="NVU1" s="297" t="s">
        <v>261</v>
      </c>
      <c r="NVV1" s="297"/>
      <c r="NVW1" s="297"/>
      <c r="NVX1" s="297"/>
      <c r="NVY1" s="297"/>
      <c r="NVZ1" s="297"/>
      <c r="NWC1" s="297" t="s">
        <v>261</v>
      </c>
      <c r="NWD1" s="297"/>
      <c r="NWE1" s="297"/>
      <c r="NWF1" s="297"/>
      <c r="NWG1" s="297"/>
      <c r="NWH1" s="297"/>
      <c r="NWK1" s="297" t="s">
        <v>261</v>
      </c>
      <c r="NWL1" s="297"/>
      <c r="NWM1" s="297"/>
      <c r="NWN1" s="297"/>
      <c r="NWO1" s="297"/>
      <c r="NWP1" s="297"/>
      <c r="NWS1" s="297" t="s">
        <v>261</v>
      </c>
      <c r="NWT1" s="297"/>
      <c r="NWU1" s="297"/>
      <c r="NWV1" s="297"/>
      <c r="NWW1" s="297"/>
      <c r="NWX1" s="297"/>
      <c r="NXA1" s="297" t="s">
        <v>261</v>
      </c>
      <c r="NXB1" s="297"/>
      <c r="NXC1" s="297"/>
      <c r="NXD1" s="297"/>
      <c r="NXE1" s="297"/>
      <c r="NXF1" s="297"/>
      <c r="NXI1" s="297" t="s">
        <v>261</v>
      </c>
      <c r="NXJ1" s="297"/>
      <c r="NXK1" s="297"/>
      <c r="NXL1" s="297"/>
      <c r="NXM1" s="297"/>
      <c r="NXN1" s="297"/>
      <c r="NXQ1" s="297" t="s">
        <v>261</v>
      </c>
      <c r="NXR1" s="297"/>
      <c r="NXS1" s="297"/>
      <c r="NXT1" s="297"/>
      <c r="NXU1" s="297"/>
      <c r="NXV1" s="297"/>
      <c r="NXY1" s="297" t="s">
        <v>261</v>
      </c>
      <c r="NXZ1" s="297"/>
      <c r="NYA1" s="297"/>
      <c r="NYB1" s="297"/>
      <c r="NYC1" s="297"/>
      <c r="NYD1" s="297"/>
      <c r="NYG1" s="297" t="s">
        <v>261</v>
      </c>
      <c r="NYH1" s="297"/>
      <c r="NYI1" s="297"/>
      <c r="NYJ1" s="297"/>
      <c r="NYK1" s="297"/>
      <c r="NYL1" s="297"/>
      <c r="NYO1" s="297" t="s">
        <v>261</v>
      </c>
      <c r="NYP1" s="297"/>
      <c r="NYQ1" s="297"/>
      <c r="NYR1" s="297"/>
      <c r="NYS1" s="297"/>
      <c r="NYT1" s="297"/>
      <c r="NYW1" s="297" t="s">
        <v>261</v>
      </c>
      <c r="NYX1" s="297"/>
      <c r="NYY1" s="297"/>
      <c r="NYZ1" s="297"/>
      <c r="NZA1" s="297"/>
      <c r="NZB1" s="297"/>
      <c r="NZE1" s="297" t="s">
        <v>261</v>
      </c>
      <c r="NZF1" s="297"/>
      <c r="NZG1" s="297"/>
      <c r="NZH1" s="297"/>
      <c r="NZI1" s="297"/>
      <c r="NZJ1" s="297"/>
      <c r="NZM1" s="297" t="s">
        <v>261</v>
      </c>
      <c r="NZN1" s="297"/>
      <c r="NZO1" s="297"/>
      <c r="NZP1" s="297"/>
      <c r="NZQ1" s="297"/>
      <c r="NZR1" s="297"/>
      <c r="NZU1" s="297" t="s">
        <v>261</v>
      </c>
      <c r="NZV1" s="297"/>
      <c r="NZW1" s="297"/>
      <c r="NZX1" s="297"/>
      <c r="NZY1" s="297"/>
      <c r="NZZ1" s="297"/>
      <c r="OAC1" s="297" t="s">
        <v>261</v>
      </c>
      <c r="OAD1" s="297"/>
      <c r="OAE1" s="297"/>
      <c r="OAF1" s="297"/>
      <c r="OAG1" s="297"/>
      <c r="OAH1" s="297"/>
      <c r="OAK1" s="297" t="s">
        <v>261</v>
      </c>
      <c r="OAL1" s="297"/>
      <c r="OAM1" s="297"/>
      <c r="OAN1" s="297"/>
      <c r="OAO1" s="297"/>
      <c r="OAP1" s="297"/>
      <c r="OAS1" s="297" t="s">
        <v>261</v>
      </c>
      <c r="OAT1" s="297"/>
      <c r="OAU1" s="297"/>
      <c r="OAV1" s="297"/>
      <c r="OAW1" s="297"/>
      <c r="OAX1" s="297"/>
      <c r="OBA1" s="297" t="s">
        <v>261</v>
      </c>
      <c r="OBB1" s="297"/>
      <c r="OBC1" s="297"/>
      <c r="OBD1" s="297"/>
      <c r="OBE1" s="297"/>
      <c r="OBF1" s="297"/>
      <c r="OBI1" s="297" t="s">
        <v>261</v>
      </c>
      <c r="OBJ1" s="297"/>
      <c r="OBK1" s="297"/>
      <c r="OBL1" s="297"/>
      <c r="OBM1" s="297"/>
      <c r="OBN1" s="297"/>
      <c r="OBQ1" s="297" t="s">
        <v>261</v>
      </c>
      <c r="OBR1" s="297"/>
      <c r="OBS1" s="297"/>
      <c r="OBT1" s="297"/>
      <c r="OBU1" s="297"/>
      <c r="OBV1" s="297"/>
      <c r="OBY1" s="297" t="s">
        <v>261</v>
      </c>
      <c r="OBZ1" s="297"/>
      <c r="OCA1" s="297"/>
      <c r="OCB1" s="297"/>
      <c r="OCC1" s="297"/>
      <c r="OCD1" s="297"/>
      <c r="OCG1" s="297" t="s">
        <v>261</v>
      </c>
      <c r="OCH1" s="297"/>
      <c r="OCI1" s="297"/>
      <c r="OCJ1" s="297"/>
      <c r="OCK1" s="297"/>
      <c r="OCL1" s="297"/>
      <c r="OCO1" s="297" t="s">
        <v>261</v>
      </c>
      <c r="OCP1" s="297"/>
      <c r="OCQ1" s="297"/>
      <c r="OCR1" s="297"/>
      <c r="OCS1" s="297"/>
      <c r="OCT1" s="297"/>
      <c r="OCW1" s="297" t="s">
        <v>261</v>
      </c>
      <c r="OCX1" s="297"/>
      <c r="OCY1" s="297"/>
      <c r="OCZ1" s="297"/>
      <c r="ODA1" s="297"/>
      <c r="ODB1" s="297"/>
      <c r="ODE1" s="297" t="s">
        <v>261</v>
      </c>
      <c r="ODF1" s="297"/>
      <c r="ODG1" s="297"/>
      <c r="ODH1" s="297"/>
      <c r="ODI1" s="297"/>
      <c r="ODJ1" s="297"/>
      <c r="ODM1" s="297" t="s">
        <v>261</v>
      </c>
      <c r="ODN1" s="297"/>
      <c r="ODO1" s="297"/>
      <c r="ODP1" s="297"/>
      <c r="ODQ1" s="297"/>
      <c r="ODR1" s="297"/>
      <c r="ODU1" s="297" t="s">
        <v>261</v>
      </c>
      <c r="ODV1" s="297"/>
      <c r="ODW1" s="297"/>
      <c r="ODX1" s="297"/>
      <c r="ODY1" s="297"/>
      <c r="ODZ1" s="297"/>
      <c r="OEC1" s="297" t="s">
        <v>261</v>
      </c>
      <c r="OED1" s="297"/>
      <c r="OEE1" s="297"/>
      <c r="OEF1" s="297"/>
      <c r="OEG1" s="297"/>
      <c r="OEH1" s="297"/>
      <c r="OEK1" s="297" t="s">
        <v>261</v>
      </c>
      <c r="OEL1" s="297"/>
      <c r="OEM1" s="297"/>
      <c r="OEN1" s="297"/>
      <c r="OEO1" s="297"/>
      <c r="OEP1" s="297"/>
      <c r="OES1" s="297" t="s">
        <v>261</v>
      </c>
      <c r="OET1" s="297"/>
      <c r="OEU1" s="297"/>
      <c r="OEV1" s="297"/>
      <c r="OEW1" s="297"/>
      <c r="OEX1" s="297"/>
      <c r="OFA1" s="297" t="s">
        <v>261</v>
      </c>
      <c r="OFB1" s="297"/>
      <c r="OFC1" s="297"/>
      <c r="OFD1" s="297"/>
      <c r="OFE1" s="297"/>
      <c r="OFF1" s="297"/>
      <c r="OFI1" s="297" t="s">
        <v>261</v>
      </c>
      <c r="OFJ1" s="297"/>
      <c r="OFK1" s="297"/>
      <c r="OFL1" s="297"/>
      <c r="OFM1" s="297"/>
      <c r="OFN1" s="297"/>
      <c r="OFQ1" s="297" t="s">
        <v>261</v>
      </c>
      <c r="OFR1" s="297"/>
      <c r="OFS1" s="297"/>
      <c r="OFT1" s="297"/>
      <c r="OFU1" s="297"/>
      <c r="OFV1" s="297"/>
      <c r="OFY1" s="297" t="s">
        <v>261</v>
      </c>
      <c r="OFZ1" s="297"/>
      <c r="OGA1" s="297"/>
      <c r="OGB1" s="297"/>
      <c r="OGC1" s="297"/>
      <c r="OGD1" s="297"/>
      <c r="OGG1" s="297" t="s">
        <v>261</v>
      </c>
      <c r="OGH1" s="297"/>
      <c r="OGI1" s="297"/>
      <c r="OGJ1" s="297"/>
      <c r="OGK1" s="297"/>
      <c r="OGL1" s="297"/>
      <c r="OGO1" s="297" t="s">
        <v>261</v>
      </c>
      <c r="OGP1" s="297"/>
      <c r="OGQ1" s="297"/>
      <c r="OGR1" s="297"/>
      <c r="OGS1" s="297"/>
      <c r="OGT1" s="297"/>
      <c r="OGW1" s="297" t="s">
        <v>261</v>
      </c>
      <c r="OGX1" s="297"/>
      <c r="OGY1" s="297"/>
      <c r="OGZ1" s="297"/>
      <c r="OHA1" s="297"/>
      <c r="OHB1" s="297"/>
      <c r="OHE1" s="297" t="s">
        <v>261</v>
      </c>
      <c r="OHF1" s="297"/>
      <c r="OHG1" s="297"/>
      <c r="OHH1" s="297"/>
      <c r="OHI1" s="297"/>
      <c r="OHJ1" s="297"/>
      <c r="OHM1" s="297" t="s">
        <v>261</v>
      </c>
      <c r="OHN1" s="297"/>
      <c r="OHO1" s="297"/>
      <c r="OHP1" s="297"/>
      <c r="OHQ1" s="297"/>
      <c r="OHR1" s="297"/>
      <c r="OHU1" s="297" t="s">
        <v>261</v>
      </c>
      <c r="OHV1" s="297"/>
      <c r="OHW1" s="297"/>
      <c r="OHX1" s="297"/>
      <c r="OHY1" s="297"/>
      <c r="OHZ1" s="297"/>
      <c r="OIC1" s="297" t="s">
        <v>261</v>
      </c>
      <c r="OID1" s="297"/>
      <c r="OIE1" s="297"/>
      <c r="OIF1" s="297"/>
      <c r="OIG1" s="297"/>
      <c r="OIH1" s="297"/>
      <c r="OIK1" s="297" t="s">
        <v>261</v>
      </c>
      <c r="OIL1" s="297"/>
      <c r="OIM1" s="297"/>
      <c r="OIN1" s="297"/>
      <c r="OIO1" s="297"/>
      <c r="OIP1" s="297"/>
      <c r="OIS1" s="297" t="s">
        <v>261</v>
      </c>
      <c r="OIT1" s="297"/>
      <c r="OIU1" s="297"/>
      <c r="OIV1" s="297"/>
      <c r="OIW1" s="297"/>
      <c r="OIX1" s="297"/>
      <c r="OJA1" s="297" t="s">
        <v>261</v>
      </c>
      <c r="OJB1" s="297"/>
      <c r="OJC1" s="297"/>
      <c r="OJD1" s="297"/>
      <c r="OJE1" s="297"/>
      <c r="OJF1" s="297"/>
      <c r="OJI1" s="297" t="s">
        <v>261</v>
      </c>
      <c r="OJJ1" s="297"/>
      <c r="OJK1" s="297"/>
      <c r="OJL1" s="297"/>
      <c r="OJM1" s="297"/>
      <c r="OJN1" s="297"/>
      <c r="OJQ1" s="297" t="s">
        <v>261</v>
      </c>
      <c r="OJR1" s="297"/>
      <c r="OJS1" s="297"/>
      <c r="OJT1" s="297"/>
      <c r="OJU1" s="297"/>
      <c r="OJV1" s="297"/>
      <c r="OJY1" s="297" t="s">
        <v>261</v>
      </c>
      <c r="OJZ1" s="297"/>
      <c r="OKA1" s="297"/>
      <c r="OKB1" s="297"/>
      <c r="OKC1" s="297"/>
      <c r="OKD1" s="297"/>
      <c r="OKG1" s="297" t="s">
        <v>261</v>
      </c>
      <c r="OKH1" s="297"/>
      <c r="OKI1" s="297"/>
      <c r="OKJ1" s="297"/>
      <c r="OKK1" s="297"/>
      <c r="OKL1" s="297"/>
      <c r="OKO1" s="297" t="s">
        <v>261</v>
      </c>
      <c r="OKP1" s="297"/>
      <c r="OKQ1" s="297"/>
      <c r="OKR1" s="297"/>
      <c r="OKS1" s="297"/>
      <c r="OKT1" s="297"/>
      <c r="OKW1" s="297" t="s">
        <v>261</v>
      </c>
      <c r="OKX1" s="297"/>
      <c r="OKY1" s="297"/>
      <c r="OKZ1" s="297"/>
      <c r="OLA1" s="297"/>
      <c r="OLB1" s="297"/>
      <c r="OLE1" s="297" t="s">
        <v>261</v>
      </c>
      <c r="OLF1" s="297"/>
      <c r="OLG1" s="297"/>
      <c r="OLH1" s="297"/>
      <c r="OLI1" s="297"/>
      <c r="OLJ1" s="297"/>
      <c r="OLM1" s="297" t="s">
        <v>261</v>
      </c>
      <c r="OLN1" s="297"/>
      <c r="OLO1" s="297"/>
      <c r="OLP1" s="297"/>
      <c r="OLQ1" s="297"/>
      <c r="OLR1" s="297"/>
      <c r="OLU1" s="297" t="s">
        <v>261</v>
      </c>
      <c r="OLV1" s="297"/>
      <c r="OLW1" s="297"/>
      <c r="OLX1" s="297"/>
      <c r="OLY1" s="297"/>
      <c r="OLZ1" s="297"/>
      <c r="OMC1" s="297" t="s">
        <v>261</v>
      </c>
      <c r="OMD1" s="297"/>
      <c r="OME1" s="297"/>
      <c r="OMF1" s="297"/>
      <c r="OMG1" s="297"/>
      <c r="OMH1" s="297"/>
      <c r="OMK1" s="297" t="s">
        <v>261</v>
      </c>
      <c r="OML1" s="297"/>
      <c r="OMM1" s="297"/>
      <c r="OMN1" s="297"/>
      <c r="OMO1" s="297"/>
      <c r="OMP1" s="297"/>
      <c r="OMS1" s="297" t="s">
        <v>261</v>
      </c>
      <c r="OMT1" s="297"/>
      <c r="OMU1" s="297"/>
      <c r="OMV1" s="297"/>
      <c r="OMW1" s="297"/>
      <c r="OMX1" s="297"/>
      <c r="ONA1" s="297" t="s">
        <v>261</v>
      </c>
      <c r="ONB1" s="297"/>
      <c r="ONC1" s="297"/>
      <c r="OND1" s="297"/>
      <c r="ONE1" s="297"/>
      <c r="ONF1" s="297"/>
      <c r="ONI1" s="297" t="s">
        <v>261</v>
      </c>
      <c r="ONJ1" s="297"/>
      <c r="ONK1" s="297"/>
      <c r="ONL1" s="297"/>
      <c r="ONM1" s="297"/>
      <c r="ONN1" s="297"/>
      <c r="ONQ1" s="297" t="s">
        <v>261</v>
      </c>
      <c r="ONR1" s="297"/>
      <c r="ONS1" s="297"/>
      <c r="ONT1" s="297"/>
      <c r="ONU1" s="297"/>
      <c r="ONV1" s="297"/>
      <c r="ONY1" s="297" t="s">
        <v>261</v>
      </c>
      <c r="ONZ1" s="297"/>
      <c r="OOA1" s="297"/>
      <c r="OOB1" s="297"/>
      <c r="OOC1" s="297"/>
      <c r="OOD1" s="297"/>
      <c r="OOG1" s="297" t="s">
        <v>261</v>
      </c>
      <c r="OOH1" s="297"/>
      <c r="OOI1" s="297"/>
      <c r="OOJ1" s="297"/>
      <c r="OOK1" s="297"/>
      <c r="OOL1" s="297"/>
      <c r="OOO1" s="297" t="s">
        <v>261</v>
      </c>
      <c r="OOP1" s="297"/>
      <c r="OOQ1" s="297"/>
      <c r="OOR1" s="297"/>
      <c r="OOS1" s="297"/>
      <c r="OOT1" s="297"/>
      <c r="OOW1" s="297" t="s">
        <v>261</v>
      </c>
      <c r="OOX1" s="297"/>
      <c r="OOY1" s="297"/>
      <c r="OOZ1" s="297"/>
      <c r="OPA1" s="297"/>
      <c r="OPB1" s="297"/>
      <c r="OPE1" s="297" t="s">
        <v>261</v>
      </c>
      <c r="OPF1" s="297"/>
      <c r="OPG1" s="297"/>
      <c r="OPH1" s="297"/>
      <c r="OPI1" s="297"/>
      <c r="OPJ1" s="297"/>
      <c r="OPM1" s="297" t="s">
        <v>261</v>
      </c>
      <c r="OPN1" s="297"/>
      <c r="OPO1" s="297"/>
      <c r="OPP1" s="297"/>
      <c r="OPQ1" s="297"/>
      <c r="OPR1" s="297"/>
      <c r="OPU1" s="297" t="s">
        <v>261</v>
      </c>
      <c r="OPV1" s="297"/>
      <c r="OPW1" s="297"/>
      <c r="OPX1" s="297"/>
      <c r="OPY1" s="297"/>
      <c r="OPZ1" s="297"/>
      <c r="OQC1" s="297" t="s">
        <v>261</v>
      </c>
      <c r="OQD1" s="297"/>
      <c r="OQE1" s="297"/>
      <c r="OQF1" s="297"/>
      <c r="OQG1" s="297"/>
      <c r="OQH1" s="297"/>
      <c r="OQK1" s="297" t="s">
        <v>261</v>
      </c>
      <c r="OQL1" s="297"/>
      <c r="OQM1" s="297"/>
      <c r="OQN1" s="297"/>
      <c r="OQO1" s="297"/>
      <c r="OQP1" s="297"/>
      <c r="OQS1" s="297" t="s">
        <v>261</v>
      </c>
      <c r="OQT1" s="297"/>
      <c r="OQU1" s="297"/>
      <c r="OQV1" s="297"/>
      <c r="OQW1" s="297"/>
      <c r="OQX1" s="297"/>
      <c r="ORA1" s="297" t="s">
        <v>261</v>
      </c>
      <c r="ORB1" s="297"/>
      <c r="ORC1" s="297"/>
      <c r="ORD1" s="297"/>
      <c r="ORE1" s="297"/>
      <c r="ORF1" s="297"/>
      <c r="ORI1" s="297" t="s">
        <v>261</v>
      </c>
      <c r="ORJ1" s="297"/>
      <c r="ORK1" s="297"/>
      <c r="ORL1" s="297"/>
      <c r="ORM1" s="297"/>
      <c r="ORN1" s="297"/>
      <c r="ORQ1" s="297" t="s">
        <v>261</v>
      </c>
      <c r="ORR1" s="297"/>
      <c r="ORS1" s="297"/>
      <c r="ORT1" s="297"/>
      <c r="ORU1" s="297"/>
      <c r="ORV1" s="297"/>
      <c r="ORY1" s="297" t="s">
        <v>261</v>
      </c>
      <c r="ORZ1" s="297"/>
      <c r="OSA1" s="297"/>
      <c r="OSB1" s="297"/>
      <c r="OSC1" s="297"/>
      <c r="OSD1" s="297"/>
      <c r="OSG1" s="297" t="s">
        <v>261</v>
      </c>
      <c r="OSH1" s="297"/>
      <c r="OSI1" s="297"/>
      <c r="OSJ1" s="297"/>
      <c r="OSK1" s="297"/>
      <c r="OSL1" s="297"/>
      <c r="OSO1" s="297" t="s">
        <v>261</v>
      </c>
      <c r="OSP1" s="297"/>
      <c r="OSQ1" s="297"/>
      <c r="OSR1" s="297"/>
      <c r="OSS1" s="297"/>
      <c r="OST1" s="297"/>
      <c r="OSW1" s="297" t="s">
        <v>261</v>
      </c>
      <c r="OSX1" s="297"/>
      <c r="OSY1" s="297"/>
      <c r="OSZ1" s="297"/>
      <c r="OTA1" s="297"/>
      <c r="OTB1" s="297"/>
      <c r="OTE1" s="297" t="s">
        <v>261</v>
      </c>
      <c r="OTF1" s="297"/>
      <c r="OTG1" s="297"/>
      <c r="OTH1" s="297"/>
      <c r="OTI1" s="297"/>
      <c r="OTJ1" s="297"/>
      <c r="OTM1" s="297" t="s">
        <v>261</v>
      </c>
      <c r="OTN1" s="297"/>
      <c r="OTO1" s="297"/>
      <c r="OTP1" s="297"/>
      <c r="OTQ1" s="297"/>
      <c r="OTR1" s="297"/>
      <c r="OTU1" s="297" t="s">
        <v>261</v>
      </c>
      <c r="OTV1" s="297"/>
      <c r="OTW1" s="297"/>
      <c r="OTX1" s="297"/>
      <c r="OTY1" s="297"/>
      <c r="OTZ1" s="297"/>
      <c r="OUC1" s="297" t="s">
        <v>261</v>
      </c>
      <c r="OUD1" s="297"/>
      <c r="OUE1" s="297"/>
      <c r="OUF1" s="297"/>
      <c r="OUG1" s="297"/>
      <c r="OUH1" s="297"/>
      <c r="OUK1" s="297" t="s">
        <v>261</v>
      </c>
      <c r="OUL1" s="297"/>
      <c r="OUM1" s="297"/>
      <c r="OUN1" s="297"/>
      <c r="OUO1" s="297"/>
      <c r="OUP1" s="297"/>
      <c r="OUS1" s="297" t="s">
        <v>261</v>
      </c>
      <c r="OUT1" s="297"/>
      <c r="OUU1" s="297"/>
      <c r="OUV1" s="297"/>
      <c r="OUW1" s="297"/>
      <c r="OUX1" s="297"/>
      <c r="OVA1" s="297" t="s">
        <v>261</v>
      </c>
      <c r="OVB1" s="297"/>
      <c r="OVC1" s="297"/>
      <c r="OVD1" s="297"/>
      <c r="OVE1" s="297"/>
      <c r="OVF1" s="297"/>
      <c r="OVI1" s="297" t="s">
        <v>261</v>
      </c>
      <c r="OVJ1" s="297"/>
      <c r="OVK1" s="297"/>
      <c r="OVL1" s="297"/>
      <c r="OVM1" s="297"/>
      <c r="OVN1" s="297"/>
      <c r="OVQ1" s="297" t="s">
        <v>261</v>
      </c>
      <c r="OVR1" s="297"/>
      <c r="OVS1" s="297"/>
      <c r="OVT1" s="297"/>
      <c r="OVU1" s="297"/>
      <c r="OVV1" s="297"/>
      <c r="OVY1" s="297" t="s">
        <v>261</v>
      </c>
      <c r="OVZ1" s="297"/>
      <c r="OWA1" s="297"/>
      <c r="OWB1" s="297"/>
      <c r="OWC1" s="297"/>
      <c r="OWD1" s="297"/>
      <c r="OWG1" s="297" t="s">
        <v>261</v>
      </c>
      <c r="OWH1" s="297"/>
      <c r="OWI1" s="297"/>
      <c r="OWJ1" s="297"/>
      <c r="OWK1" s="297"/>
      <c r="OWL1" s="297"/>
      <c r="OWO1" s="297" t="s">
        <v>261</v>
      </c>
      <c r="OWP1" s="297"/>
      <c r="OWQ1" s="297"/>
      <c r="OWR1" s="297"/>
      <c r="OWS1" s="297"/>
      <c r="OWT1" s="297"/>
      <c r="OWW1" s="297" t="s">
        <v>261</v>
      </c>
      <c r="OWX1" s="297"/>
      <c r="OWY1" s="297"/>
      <c r="OWZ1" s="297"/>
      <c r="OXA1" s="297"/>
      <c r="OXB1" s="297"/>
      <c r="OXE1" s="297" t="s">
        <v>261</v>
      </c>
      <c r="OXF1" s="297"/>
      <c r="OXG1" s="297"/>
      <c r="OXH1" s="297"/>
      <c r="OXI1" s="297"/>
      <c r="OXJ1" s="297"/>
      <c r="OXM1" s="297" t="s">
        <v>261</v>
      </c>
      <c r="OXN1" s="297"/>
      <c r="OXO1" s="297"/>
      <c r="OXP1" s="297"/>
      <c r="OXQ1" s="297"/>
      <c r="OXR1" s="297"/>
      <c r="OXU1" s="297" t="s">
        <v>261</v>
      </c>
      <c r="OXV1" s="297"/>
      <c r="OXW1" s="297"/>
      <c r="OXX1" s="297"/>
      <c r="OXY1" s="297"/>
      <c r="OXZ1" s="297"/>
      <c r="OYC1" s="297" t="s">
        <v>261</v>
      </c>
      <c r="OYD1" s="297"/>
      <c r="OYE1" s="297"/>
      <c r="OYF1" s="297"/>
      <c r="OYG1" s="297"/>
      <c r="OYH1" s="297"/>
      <c r="OYK1" s="297" t="s">
        <v>261</v>
      </c>
      <c r="OYL1" s="297"/>
      <c r="OYM1" s="297"/>
      <c r="OYN1" s="297"/>
      <c r="OYO1" s="297"/>
      <c r="OYP1" s="297"/>
      <c r="OYS1" s="297" t="s">
        <v>261</v>
      </c>
      <c r="OYT1" s="297"/>
      <c r="OYU1" s="297"/>
      <c r="OYV1" s="297"/>
      <c r="OYW1" s="297"/>
      <c r="OYX1" s="297"/>
      <c r="OZA1" s="297" t="s">
        <v>261</v>
      </c>
      <c r="OZB1" s="297"/>
      <c r="OZC1" s="297"/>
      <c r="OZD1" s="297"/>
      <c r="OZE1" s="297"/>
      <c r="OZF1" s="297"/>
      <c r="OZI1" s="297" t="s">
        <v>261</v>
      </c>
      <c r="OZJ1" s="297"/>
      <c r="OZK1" s="297"/>
      <c r="OZL1" s="297"/>
      <c r="OZM1" s="297"/>
      <c r="OZN1" s="297"/>
      <c r="OZQ1" s="297" t="s">
        <v>261</v>
      </c>
      <c r="OZR1" s="297"/>
      <c r="OZS1" s="297"/>
      <c r="OZT1" s="297"/>
      <c r="OZU1" s="297"/>
      <c r="OZV1" s="297"/>
      <c r="OZY1" s="297" t="s">
        <v>261</v>
      </c>
      <c r="OZZ1" s="297"/>
      <c r="PAA1" s="297"/>
      <c r="PAB1" s="297"/>
      <c r="PAC1" s="297"/>
      <c r="PAD1" s="297"/>
      <c r="PAG1" s="297" t="s">
        <v>261</v>
      </c>
      <c r="PAH1" s="297"/>
      <c r="PAI1" s="297"/>
      <c r="PAJ1" s="297"/>
      <c r="PAK1" s="297"/>
      <c r="PAL1" s="297"/>
      <c r="PAO1" s="297" t="s">
        <v>261</v>
      </c>
      <c r="PAP1" s="297"/>
      <c r="PAQ1" s="297"/>
      <c r="PAR1" s="297"/>
      <c r="PAS1" s="297"/>
      <c r="PAT1" s="297"/>
      <c r="PAW1" s="297" t="s">
        <v>261</v>
      </c>
      <c r="PAX1" s="297"/>
      <c r="PAY1" s="297"/>
      <c r="PAZ1" s="297"/>
      <c r="PBA1" s="297"/>
      <c r="PBB1" s="297"/>
      <c r="PBE1" s="297" t="s">
        <v>261</v>
      </c>
      <c r="PBF1" s="297"/>
      <c r="PBG1" s="297"/>
      <c r="PBH1" s="297"/>
      <c r="PBI1" s="297"/>
      <c r="PBJ1" s="297"/>
      <c r="PBM1" s="297" t="s">
        <v>261</v>
      </c>
      <c r="PBN1" s="297"/>
      <c r="PBO1" s="297"/>
      <c r="PBP1" s="297"/>
      <c r="PBQ1" s="297"/>
      <c r="PBR1" s="297"/>
      <c r="PBU1" s="297" t="s">
        <v>261</v>
      </c>
      <c r="PBV1" s="297"/>
      <c r="PBW1" s="297"/>
      <c r="PBX1" s="297"/>
      <c r="PBY1" s="297"/>
      <c r="PBZ1" s="297"/>
      <c r="PCC1" s="297" t="s">
        <v>261</v>
      </c>
      <c r="PCD1" s="297"/>
      <c r="PCE1" s="297"/>
      <c r="PCF1" s="297"/>
      <c r="PCG1" s="297"/>
      <c r="PCH1" s="297"/>
      <c r="PCK1" s="297" t="s">
        <v>261</v>
      </c>
      <c r="PCL1" s="297"/>
      <c r="PCM1" s="297"/>
      <c r="PCN1" s="297"/>
      <c r="PCO1" s="297"/>
      <c r="PCP1" s="297"/>
      <c r="PCS1" s="297" t="s">
        <v>261</v>
      </c>
      <c r="PCT1" s="297"/>
      <c r="PCU1" s="297"/>
      <c r="PCV1" s="297"/>
      <c r="PCW1" s="297"/>
      <c r="PCX1" s="297"/>
      <c r="PDA1" s="297" t="s">
        <v>261</v>
      </c>
      <c r="PDB1" s="297"/>
      <c r="PDC1" s="297"/>
      <c r="PDD1" s="297"/>
      <c r="PDE1" s="297"/>
      <c r="PDF1" s="297"/>
      <c r="PDI1" s="297" t="s">
        <v>261</v>
      </c>
      <c r="PDJ1" s="297"/>
      <c r="PDK1" s="297"/>
      <c r="PDL1" s="297"/>
      <c r="PDM1" s="297"/>
      <c r="PDN1" s="297"/>
      <c r="PDQ1" s="297" t="s">
        <v>261</v>
      </c>
      <c r="PDR1" s="297"/>
      <c r="PDS1" s="297"/>
      <c r="PDT1" s="297"/>
      <c r="PDU1" s="297"/>
      <c r="PDV1" s="297"/>
      <c r="PDY1" s="297" t="s">
        <v>261</v>
      </c>
      <c r="PDZ1" s="297"/>
      <c r="PEA1" s="297"/>
      <c r="PEB1" s="297"/>
      <c r="PEC1" s="297"/>
      <c r="PED1" s="297"/>
      <c r="PEG1" s="297" t="s">
        <v>261</v>
      </c>
      <c r="PEH1" s="297"/>
      <c r="PEI1" s="297"/>
      <c r="PEJ1" s="297"/>
      <c r="PEK1" s="297"/>
      <c r="PEL1" s="297"/>
      <c r="PEO1" s="297" t="s">
        <v>261</v>
      </c>
      <c r="PEP1" s="297"/>
      <c r="PEQ1" s="297"/>
      <c r="PER1" s="297"/>
      <c r="PES1" s="297"/>
      <c r="PET1" s="297"/>
      <c r="PEW1" s="297" t="s">
        <v>261</v>
      </c>
      <c r="PEX1" s="297"/>
      <c r="PEY1" s="297"/>
      <c r="PEZ1" s="297"/>
      <c r="PFA1" s="297"/>
      <c r="PFB1" s="297"/>
      <c r="PFE1" s="297" t="s">
        <v>261</v>
      </c>
      <c r="PFF1" s="297"/>
      <c r="PFG1" s="297"/>
      <c r="PFH1" s="297"/>
      <c r="PFI1" s="297"/>
      <c r="PFJ1" s="297"/>
      <c r="PFM1" s="297" t="s">
        <v>261</v>
      </c>
      <c r="PFN1" s="297"/>
      <c r="PFO1" s="297"/>
      <c r="PFP1" s="297"/>
      <c r="PFQ1" s="297"/>
      <c r="PFR1" s="297"/>
      <c r="PFU1" s="297" t="s">
        <v>261</v>
      </c>
      <c r="PFV1" s="297"/>
      <c r="PFW1" s="297"/>
      <c r="PFX1" s="297"/>
      <c r="PFY1" s="297"/>
      <c r="PFZ1" s="297"/>
      <c r="PGC1" s="297" t="s">
        <v>261</v>
      </c>
      <c r="PGD1" s="297"/>
      <c r="PGE1" s="297"/>
      <c r="PGF1" s="297"/>
      <c r="PGG1" s="297"/>
      <c r="PGH1" s="297"/>
      <c r="PGK1" s="297" t="s">
        <v>261</v>
      </c>
      <c r="PGL1" s="297"/>
      <c r="PGM1" s="297"/>
      <c r="PGN1" s="297"/>
      <c r="PGO1" s="297"/>
      <c r="PGP1" s="297"/>
      <c r="PGS1" s="297" t="s">
        <v>261</v>
      </c>
      <c r="PGT1" s="297"/>
      <c r="PGU1" s="297"/>
      <c r="PGV1" s="297"/>
      <c r="PGW1" s="297"/>
      <c r="PGX1" s="297"/>
      <c r="PHA1" s="297" t="s">
        <v>261</v>
      </c>
      <c r="PHB1" s="297"/>
      <c r="PHC1" s="297"/>
      <c r="PHD1" s="297"/>
      <c r="PHE1" s="297"/>
      <c r="PHF1" s="297"/>
      <c r="PHI1" s="297" t="s">
        <v>261</v>
      </c>
      <c r="PHJ1" s="297"/>
      <c r="PHK1" s="297"/>
      <c r="PHL1" s="297"/>
      <c r="PHM1" s="297"/>
      <c r="PHN1" s="297"/>
      <c r="PHQ1" s="297" t="s">
        <v>261</v>
      </c>
      <c r="PHR1" s="297"/>
      <c r="PHS1" s="297"/>
      <c r="PHT1" s="297"/>
      <c r="PHU1" s="297"/>
      <c r="PHV1" s="297"/>
      <c r="PHY1" s="297" t="s">
        <v>261</v>
      </c>
      <c r="PHZ1" s="297"/>
      <c r="PIA1" s="297"/>
      <c r="PIB1" s="297"/>
      <c r="PIC1" s="297"/>
      <c r="PID1" s="297"/>
      <c r="PIG1" s="297" t="s">
        <v>261</v>
      </c>
      <c r="PIH1" s="297"/>
      <c r="PII1" s="297"/>
      <c r="PIJ1" s="297"/>
      <c r="PIK1" s="297"/>
      <c r="PIL1" s="297"/>
      <c r="PIO1" s="297" t="s">
        <v>261</v>
      </c>
      <c r="PIP1" s="297"/>
      <c r="PIQ1" s="297"/>
      <c r="PIR1" s="297"/>
      <c r="PIS1" s="297"/>
      <c r="PIT1" s="297"/>
      <c r="PIW1" s="297" t="s">
        <v>261</v>
      </c>
      <c r="PIX1" s="297"/>
      <c r="PIY1" s="297"/>
      <c r="PIZ1" s="297"/>
      <c r="PJA1" s="297"/>
      <c r="PJB1" s="297"/>
      <c r="PJE1" s="297" t="s">
        <v>261</v>
      </c>
      <c r="PJF1" s="297"/>
      <c r="PJG1" s="297"/>
      <c r="PJH1" s="297"/>
      <c r="PJI1" s="297"/>
      <c r="PJJ1" s="297"/>
      <c r="PJM1" s="297" t="s">
        <v>261</v>
      </c>
      <c r="PJN1" s="297"/>
      <c r="PJO1" s="297"/>
      <c r="PJP1" s="297"/>
      <c r="PJQ1" s="297"/>
      <c r="PJR1" s="297"/>
      <c r="PJU1" s="297" t="s">
        <v>261</v>
      </c>
      <c r="PJV1" s="297"/>
      <c r="PJW1" s="297"/>
      <c r="PJX1" s="297"/>
      <c r="PJY1" s="297"/>
      <c r="PJZ1" s="297"/>
      <c r="PKC1" s="297" t="s">
        <v>261</v>
      </c>
      <c r="PKD1" s="297"/>
      <c r="PKE1" s="297"/>
      <c r="PKF1" s="297"/>
      <c r="PKG1" s="297"/>
      <c r="PKH1" s="297"/>
      <c r="PKK1" s="297" t="s">
        <v>261</v>
      </c>
      <c r="PKL1" s="297"/>
      <c r="PKM1" s="297"/>
      <c r="PKN1" s="297"/>
      <c r="PKO1" s="297"/>
      <c r="PKP1" s="297"/>
      <c r="PKS1" s="297" t="s">
        <v>261</v>
      </c>
      <c r="PKT1" s="297"/>
      <c r="PKU1" s="297"/>
      <c r="PKV1" s="297"/>
      <c r="PKW1" s="297"/>
      <c r="PKX1" s="297"/>
      <c r="PLA1" s="297" t="s">
        <v>261</v>
      </c>
      <c r="PLB1" s="297"/>
      <c r="PLC1" s="297"/>
      <c r="PLD1" s="297"/>
      <c r="PLE1" s="297"/>
      <c r="PLF1" s="297"/>
      <c r="PLI1" s="297" t="s">
        <v>261</v>
      </c>
      <c r="PLJ1" s="297"/>
      <c r="PLK1" s="297"/>
      <c r="PLL1" s="297"/>
      <c r="PLM1" s="297"/>
      <c r="PLN1" s="297"/>
      <c r="PLQ1" s="297" t="s">
        <v>261</v>
      </c>
      <c r="PLR1" s="297"/>
      <c r="PLS1" s="297"/>
      <c r="PLT1" s="297"/>
      <c r="PLU1" s="297"/>
      <c r="PLV1" s="297"/>
      <c r="PLY1" s="297" t="s">
        <v>261</v>
      </c>
      <c r="PLZ1" s="297"/>
      <c r="PMA1" s="297"/>
      <c r="PMB1" s="297"/>
      <c r="PMC1" s="297"/>
      <c r="PMD1" s="297"/>
      <c r="PMG1" s="297" t="s">
        <v>261</v>
      </c>
      <c r="PMH1" s="297"/>
      <c r="PMI1" s="297"/>
      <c r="PMJ1" s="297"/>
      <c r="PMK1" s="297"/>
      <c r="PML1" s="297"/>
      <c r="PMO1" s="297" t="s">
        <v>261</v>
      </c>
      <c r="PMP1" s="297"/>
      <c r="PMQ1" s="297"/>
      <c r="PMR1" s="297"/>
      <c r="PMS1" s="297"/>
      <c r="PMT1" s="297"/>
      <c r="PMW1" s="297" t="s">
        <v>261</v>
      </c>
      <c r="PMX1" s="297"/>
      <c r="PMY1" s="297"/>
      <c r="PMZ1" s="297"/>
      <c r="PNA1" s="297"/>
      <c r="PNB1" s="297"/>
      <c r="PNE1" s="297" t="s">
        <v>261</v>
      </c>
      <c r="PNF1" s="297"/>
      <c r="PNG1" s="297"/>
      <c r="PNH1" s="297"/>
      <c r="PNI1" s="297"/>
      <c r="PNJ1" s="297"/>
      <c r="PNM1" s="297" t="s">
        <v>261</v>
      </c>
      <c r="PNN1" s="297"/>
      <c r="PNO1" s="297"/>
      <c r="PNP1" s="297"/>
      <c r="PNQ1" s="297"/>
      <c r="PNR1" s="297"/>
      <c r="PNU1" s="297" t="s">
        <v>261</v>
      </c>
      <c r="PNV1" s="297"/>
      <c r="PNW1" s="297"/>
      <c r="PNX1" s="297"/>
      <c r="PNY1" s="297"/>
      <c r="PNZ1" s="297"/>
      <c r="POC1" s="297" t="s">
        <v>261</v>
      </c>
      <c r="POD1" s="297"/>
      <c r="POE1" s="297"/>
      <c r="POF1" s="297"/>
      <c r="POG1" s="297"/>
      <c r="POH1" s="297"/>
      <c r="POK1" s="297" t="s">
        <v>261</v>
      </c>
      <c r="POL1" s="297"/>
      <c r="POM1" s="297"/>
      <c r="PON1" s="297"/>
      <c r="POO1" s="297"/>
      <c r="POP1" s="297"/>
      <c r="POS1" s="297" t="s">
        <v>261</v>
      </c>
      <c r="POT1" s="297"/>
      <c r="POU1" s="297"/>
      <c r="POV1" s="297"/>
      <c r="POW1" s="297"/>
      <c r="POX1" s="297"/>
      <c r="PPA1" s="297" t="s">
        <v>261</v>
      </c>
      <c r="PPB1" s="297"/>
      <c r="PPC1" s="297"/>
      <c r="PPD1" s="297"/>
      <c r="PPE1" s="297"/>
      <c r="PPF1" s="297"/>
      <c r="PPI1" s="297" t="s">
        <v>261</v>
      </c>
      <c r="PPJ1" s="297"/>
      <c r="PPK1" s="297"/>
      <c r="PPL1" s="297"/>
      <c r="PPM1" s="297"/>
      <c r="PPN1" s="297"/>
      <c r="PPQ1" s="297" t="s">
        <v>261</v>
      </c>
      <c r="PPR1" s="297"/>
      <c r="PPS1" s="297"/>
      <c r="PPT1" s="297"/>
      <c r="PPU1" s="297"/>
      <c r="PPV1" s="297"/>
      <c r="PPY1" s="297" t="s">
        <v>261</v>
      </c>
      <c r="PPZ1" s="297"/>
      <c r="PQA1" s="297"/>
      <c r="PQB1" s="297"/>
      <c r="PQC1" s="297"/>
      <c r="PQD1" s="297"/>
      <c r="PQG1" s="297" t="s">
        <v>261</v>
      </c>
      <c r="PQH1" s="297"/>
      <c r="PQI1" s="297"/>
      <c r="PQJ1" s="297"/>
      <c r="PQK1" s="297"/>
      <c r="PQL1" s="297"/>
      <c r="PQO1" s="297" t="s">
        <v>261</v>
      </c>
      <c r="PQP1" s="297"/>
      <c r="PQQ1" s="297"/>
      <c r="PQR1" s="297"/>
      <c r="PQS1" s="297"/>
      <c r="PQT1" s="297"/>
      <c r="PQW1" s="297" t="s">
        <v>261</v>
      </c>
      <c r="PQX1" s="297"/>
      <c r="PQY1" s="297"/>
      <c r="PQZ1" s="297"/>
      <c r="PRA1" s="297"/>
      <c r="PRB1" s="297"/>
      <c r="PRE1" s="297" t="s">
        <v>261</v>
      </c>
      <c r="PRF1" s="297"/>
      <c r="PRG1" s="297"/>
      <c r="PRH1" s="297"/>
      <c r="PRI1" s="297"/>
      <c r="PRJ1" s="297"/>
      <c r="PRM1" s="297" t="s">
        <v>261</v>
      </c>
      <c r="PRN1" s="297"/>
      <c r="PRO1" s="297"/>
      <c r="PRP1" s="297"/>
      <c r="PRQ1" s="297"/>
      <c r="PRR1" s="297"/>
      <c r="PRU1" s="297" t="s">
        <v>261</v>
      </c>
      <c r="PRV1" s="297"/>
      <c r="PRW1" s="297"/>
      <c r="PRX1" s="297"/>
      <c r="PRY1" s="297"/>
      <c r="PRZ1" s="297"/>
      <c r="PSC1" s="297" t="s">
        <v>261</v>
      </c>
      <c r="PSD1" s="297"/>
      <c r="PSE1" s="297"/>
      <c r="PSF1" s="297"/>
      <c r="PSG1" s="297"/>
      <c r="PSH1" s="297"/>
      <c r="PSK1" s="297" t="s">
        <v>261</v>
      </c>
      <c r="PSL1" s="297"/>
      <c r="PSM1" s="297"/>
      <c r="PSN1" s="297"/>
      <c r="PSO1" s="297"/>
      <c r="PSP1" s="297"/>
      <c r="PSS1" s="297" t="s">
        <v>261</v>
      </c>
      <c r="PST1" s="297"/>
      <c r="PSU1" s="297"/>
      <c r="PSV1" s="297"/>
      <c r="PSW1" s="297"/>
      <c r="PSX1" s="297"/>
      <c r="PTA1" s="297" t="s">
        <v>261</v>
      </c>
      <c r="PTB1" s="297"/>
      <c r="PTC1" s="297"/>
      <c r="PTD1" s="297"/>
      <c r="PTE1" s="297"/>
      <c r="PTF1" s="297"/>
      <c r="PTI1" s="297" t="s">
        <v>261</v>
      </c>
      <c r="PTJ1" s="297"/>
      <c r="PTK1" s="297"/>
      <c r="PTL1" s="297"/>
      <c r="PTM1" s="297"/>
      <c r="PTN1" s="297"/>
      <c r="PTQ1" s="297" t="s">
        <v>261</v>
      </c>
      <c r="PTR1" s="297"/>
      <c r="PTS1" s="297"/>
      <c r="PTT1" s="297"/>
      <c r="PTU1" s="297"/>
      <c r="PTV1" s="297"/>
      <c r="PTY1" s="297" t="s">
        <v>261</v>
      </c>
      <c r="PTZ1" s="297"/>
      <c r="PUA1" s="297"/>
      <c r="PUB1" s="297"/>
      <c r="PUC1" s="297"/>
      <c r="PUD1" s="297"/>
      <c r="PUG1" s="297" t="s">
        <v>261</v>
      </c>
      <c r="PUH1" s="297"/>
      <c r="PUI1" s="297"/>
      <c r="PUJ1" s="297"/>
      <c r="PUK1" s="297"/>
      <c r="PUL1" s="297"/>
      <c r="PUO1" s="297" t="s">
        <v>261</v>
      </c>
      <c r="PUP1" s="297"/>
      <c r="PUQ1" s="297"/>
      <c r="PUR1" s="297"/>
      <c r="PUS1" s="297"/>
      <c r="PUT1" s="297"/>
      <c r="PUW1" s="297" t="s">
        <v>261</v>
      </c>
      <c r="PUX1" s="297"/>
      <c r="PUY1" s="297"/>
      <c r="PUZ1" s="297"/>
      <c r="PVA1" s="297"/>
      <c r="PVB1" s="297"/>
      <c r="PVE1" s="297" t="s">
        <v>261</v>
      </c>
      <c r="PVF1" s="297"/>
      <c r="PVG1" s="297"/>
      <c r="PVH1" s="297"/>
      <c r="PVI1" s="297"/>
      <c r="PVJ1" s="297"/>
      <c r="PVM1" s="297" t="s">
        <v>261</v>
      </c>
      <c r="PVN1" s="297"/>
      <c r="PVO1" s="297"/>
      <c r="PVP1" s="297"/>
      <c r="PVQ1" s="297"/>
      <c r="PVR1" s="297"/>
      <c r="PVU1" s="297" t="s">
        <v>261</v>
      </c>
      <c r="PVV1" s="297"/>
      <c r="PVW1" s="297"/>
      <c r="PVX1" s="297"/>
      <c r="PVY1" s="297"/>
      <c r="PVZ1" s="297"/>
      <c r="PWC1" s="297" t="s">
        <v>261</v>
      </c>
      <c r="PWD1" s="297"/>
      <c r="PWE1" s="297"/>
      <c r="PWF1" s="297"/>
      <c r="PWG1" s="297"/>
      <c r="PWH1" s="297"/>
      <c r="PWK1" s="297" t="s">
        <v>261</v>
      </c>
      <c r="PWL1" s="297"/>
      <c r="PWM1" s="297"/>
      <c r="PWN1" s="297"/>
      <c r="PWO1" s="297"/>
      <c r="PWP1" s="297"/>
      <c r="PWS1" s="297" t="s">
        <v>261</v>
      </c>
      <c r="PWT1" s="297"/>
      <c r="PWU1" s="297"/>
      <c r="PWV1" s="297"/>
      <c r="PWW1" s="297"/>
      <c r="PWX1" s="297"/>
      <c r="PXA1" s="297" t="s">
        <v>261</v>
      </c>
      <c r="PXB1" s="297"/>
      <c r="PXC1" s="297"/>
      <c r="PXD1" s="297"/>
      <c r="PXE1" s="297"/>
      <c r="PXF1" s="297"/>
      <c r="PXI1" s="297" t="s">
        <v>261</v>
      </c>
      <c r="PXJ1" s="297"/>
      <c r="PXK1" s="297"/>
      <c r="PXL1" s="297"/>
      <c r="PXM1" s="297"/>
      <c r="PXN1" s="297"/>
      <c r="PXQ1" s="297" t="s">
        <v>261</v>
      </c>
      <c r="PXR1" s="297"/>
      <c r="PXS1" s="297"/>
      <c r="PXT1" s="297"/>
      <c r="PXU1" s="297"/>
      <c r="PXV1" s="297"/>
      <c r="PXY1" s="297" t="s">
        <v>261</v>
      </c>
      <c r="PXZ1" s="297"/>
      <c r="PYA1" s="297"/>
      <c r="PYB1" s="297"/>
      <c r="PYC1" s="297"/>
      <c r="PYD1" s="297"/>
      <c r="PYG1" s="297" t="s">
        <v>261</v>
      </c>
      <c r="PYH1" s="297"/>
      <c r="PYI1" s="297"/>
      <c r="PYJ1" s="297"/>
      <c r="PYK1" s="297"/>
      <c r="PYL1" s="297"/>
      <c r="PYO1" s="297" t="s">
        <v>261</v>
      </c>
      <c r="PYP1" s="297"/>
      <c r="PYQ1" s="297"/>
      <c r="PYR1" s="297"/>
      <c r="PYS1" s="297"/>
      <c r="PYT1" s="297"/>
      <c r="PYW1" s="297" t="s">
        <v>261</v>
      </c>
      <c r="PYX1" s="297"/>
      <c r="PYY1" s="297"/>
      <c r="PYZ1" s="297"/>
      <c r="PZA1" s="297"/>
      <c r="PZB1" s="297"/>
      <c r="PZE1" s="297" t="s">
        <v>261</v>
      </c>
      <c r="PZF1" s="297"/>
      <c r="PZG1" s="297"/>
      <c r="PZH1" s="297"/>
      <c r="PZI1" s="297"/>
      <c r="PZJ1" s="297"/>
      <c r="PZM1" s="297" t="s">
        <v>261</v>
      </c>
      <c r="PZN1" s="297"/>
      <c r="PZO1" s="297"/>
      <c r="PZP1" s="297"/>
      <c r="PZQ1" s="297"/>
      <c r="PZR1" s="297"/>
      <c r="PZU1" s="297" t="s">
        <v>261</v>
      </c>
      <c r="PZV1" s="297"/>
      <c r="PZW1" s="297"/>
      <c r="PZX1" s="297"/>
      <c r="PZY1" s="297"/>
      <c r="PZZ1" s="297"/>
      <c r="QAC1" s="297" t="s">
        <v>261</v>
      </c>
      <c r="QAD1" s="297"/>
      <c r="QAE1" s="297"/>
      <c r="QAF1" s="297"/>
      <c r="QAG1" s="297"/>
      <c r="QAH1" s="297"/>
      <c r="QAK1" s="297" t="s">
        <v>261</v>
      </c>
      <c r="QAL1" s="297"/>
      <c r="QAM1" s="297"/>
      <c r="QAN1" s="297"/>
      <c r="QAO1" s="297"/>
      <c r="QAP1" s="297"/>
      <c r="QAS1" s="297" t="s">
        <v>261</v>
      </c>
      <c r="QAT1" s="297"/>
      <c r="QAU1" s="297"/>
      <c r="QAV1" s="297"/>
      <c r="QAW1" s="297"/>
      <c r="QAX1" s="297"/>
      <c r="QBA1" s="297" t="s">
        <v>261</v>
      </c>
      <c r="QBB1" s="297"/>
      <c r="QBC1" s="297"/>
      <c r="QBD1" s="297"/>
      <c r="QBE1" s="297"/>
      <c r="QBF1" s="297"/>
      <c r="QBI1" s="297" t="s">
        <v>261</v>
      </c>
      <c r="QBJ1" s="297"/>
      <c r="QBK1" s="297"/>
      <c r="QBL1" s="297"/>
      <c r="QBM1" s="297"/>
      <c r="QBN1" s="297"/>
      <c r="QBQ1" s="297" t="s">
        <v>261</v>
      </c>
      <c r="QBR1" s="297"/>
      <c r="QBS1" s="297"/>
      <c r="QBT1" s="297"/>
      <c r="QBU1" s="297"/>
      <c r="QBV1" s="297"/>
      <c r="QBY1" s="297" t="s">
        <v>261</v>
      </c>
      <c r="QBZ1" s="297"/>
      <c r="QCA1" s="297"/>
      <c r="QCB1" s="297"/>
      <c r="QCC1" s="297"/>
      <c r="QCD1" s="297"/>
      <c r="QCG1" s="297" t="s">
        <v>261</v>
      </c>
      <c r="QCH1" s="297"/>
      <c r="QCI1" s="297"/>
      <c r="QCJ1" s="297"/>
      <c r="QCK1" s="297"/>
      <c r="QCL1" s="297"/>
      <c r="QCO1" s="297" t="s">
        <v>261</v>
      </c>
      <c r="QCP1" s="297"/>
      <c r="QCQ1" s="297"/>
      <c r="QCR1" s="297"/>
      <c r="QCS1" s="297"/>
      <c r="QCT1" s="297"/>
      <c r="QCW1" s="297" t="s">
        <v>261</v>
      </c>
      <c r="QCX1" s="297"/>
      <c r="QCY1" s="297"/>
      <c r="QCZ1" s="297"/>
      <c r="QDA1" s="297"/>
      <c r="QDB1" s="297"/>
      <c r="QDE1" s="297" t="s">
        <v>261</v>
      </c>
      <c r="QDF1" s="297"/>
      <c r="QDG1" s="297"/>
      <c r="QDH1" s="297"/>
      <c r="QDI1" s="297"/>
      <c r="QDJ1" s="297"/>
      <c r="QDM1" s="297" t="s">
        <v>261</v>
      </c>
      <c r="QDN1" s="297"/>
      <c r="QDO1" s="297"/>
      <c r="QDP1" s="297"/>
      <c r="QDQ1" s="297"/>
      <c r="QDR1" s="297"/>
      <c r="QDU1" s="297" t="s">
        <v>261</v>
      </c>
      <c r="QDV1" s="297"/>
      <c r="QDW1" s="297"/>
      <c r="QDX1" s="297"/>
      <c r="QDY1" s="297"/>
      <c r="QDZ1" s="297"/>
      <c r="QEC1" s="297" t="s">
        <v>261</v>
      </c>
      <c r="QED1" s="297"/>
      <c r="QEE1" s="297"/>
      <c r="QEF1" s="297"/>
      <c r="QEG1" s="297"/>
      <c r="QEH1" s="297"/>
      <c r="QEK1" s="297" t="s">
        <v>261</v>
      </c>
      <c r="QEL1" s="297"/>
      <c r="QEM1" s="297"/>
      <c r="QEN1" s="297"/>
      <c r="QEO1" s="297"/>
      <c r="QEP1" s="297"/>
      <c r="QES1" s="297" t="s">
        <v>261</v>
      </c>
      <c r="QET1" s="297"/>
      <c r="QEU1" s="297"/>
      <c r="QEV1" s="297"/>
      <c r="QEW1" s="297"/>
      <c r="QEX1" s="297"/>
      <c r="QFA1" s="297" t="s">
        <v>261</v>
      </c>
      <c r="QFB1" s="297"/>
      <c r="QFC1" s="297"/>
      <c r="QFD1" s="297"/>
      <c r="QFE1" s="297"/>
      <c r="QFF1" s="297"/>
      <c r="QFI1" s="297" t="s">
        <v>261</v>
      </c>
      <c r="QFJ1" s="297"/>
      <c r="QFK1" s="297"/>
      <c r="QFL1" s="297"/>
      <c r="QFM1" s="297"/>
      <c r="QFN1" s="297"/>
      <c r="QFQ1" s="297" t="s">
        <v>261</v>
      </c>
      <c r="QFR1" s="297"/>
      <c r="QFS1" s="297"/>
      <c r="QFT1" s="297"/>
      <c r="QFU1" s="297"/>
      <c r="QFV1" s="297"/>
      <c r="QFY1" s="297" t="s">
        <v>261</v>
      </c>
      <c r="QFZ1" s="297"/>
      <c r="QGA1" s="297"/>
      <c r="QGB1" s="297"/>
      <c r="QGC1" s="297"/>
      <c r="QGD1" s="297"/>
      <c r="QGG1" s="297" t="s">
        <v>261</v>
      </c>
      <c r="QGH1" s="297"/>
      <c r="QGI1" s="297"/>
      <c r="QGJ1" s="297"/>
      <c r="QGK1" s="297"/>
      <c r="QGL1" s="297"/>
      <c r="QGO1" s="297" t="s">
        <v>261</v>
      </c>
      <c r="QGP1" s="297"/>
      <c r="QGQ1" s="297"/>
      <c r="QGR1" s="297"/>
      <c r="QGS1" s="297"/>
      <c r="QGT1" s="297"/>
      <c r="QGW1" s="297" t="s">
        <v>261</v>
      </c>
      <c r="QGX1" s="297"/>
      <c r="QGY1" s="297"/>
      <c r="QGZ1" s="297"/>
      <c r="QHA1" s="297"/>
      <c r="QHB1" s="297"/>
      <c r="QHE1" s="297" t="s">
        <v>261</v>
      </c>
      <c r="QHF1" s="297"/>
      <c r="QHG1" s="297"/>
      <c r="QHH1" s="297"/>
      <c r="QHI1" s="297"/>
      <c r="QHJ1" s="297"/>
      <c r="QHM1" s="297" t="s">
        <v>261</v>
      </c>
      <c r="QHN1" s="297"/>
      <c r="QHO1" s="297"/>
      <c r="QHP1" s="297"/>
      <c r="QHQ1" s="297"/>
      <c r="QHR1" s="297"/>
      <c r="QHU1" s="297" t="s">
        <v>261</v>
      </c>
      <c r="QHV1" s="297"/>
      <c r="QHW1" s="297"/>
      <c r="QHX1" s="297"/>
      <c r="QHY1" s="297"/>
      <c r="QHZ1" s="297"/>
      <c r="QIC1" s="297" t="s">
        <v>261</v>
      </c>
      <c r="QID1" s="297"/>
      <c r="QIE1" s="297"/>
      <c r="QIF1" s="297"/>
      <c r="QIG1" s="297"/>
      <c r="QIH1" s="297"/>
      <c r="QIK1" s="297" t="s">
        <v>261</v>
      </c>
      <c r="QIL1" s="297"/>
      <c r="QIM1" s="297"/>
      <c r="QIN1" s="297"/>
      <c r="QIO1" s="297"/>
      <c r="QIP1" s="297"/>
      <c r="QIS1" s="297" t="s">
        <v>261</v>
      </c>
      <c r="QIT1" s="297"/>
      <c r="QIU1" s="297"/>
      <c r="QIV1" s="297"/>
      <c r="QIW1" s="297"/>
      <c r="QIX1" s="297"/>
      <c r="QJA1" s="297" t="s">
        <v>261</v>
      </c>
      <c r="QJB1" s="297"/>
      <c r="QJC1" s="297"/>
      <c r="QJD1" s="297"/>
      <c r="QJE1" s="297"/>
      <c r="QJF1" s="297"/>
      <c r="QJI1" s="297" t="s">
        <v>261</v>
      </c>
      <c r="QJJ1" s="297"/>
      <c r="QJK1" s="297"/>
      <c r="QJL1" s="297"/>
      <c r="QJM1" s="297"/>
      <c r="QJN1" s="297"/>
      <c r="QJQ1" s="297" t="s">
        <v>261</v>
      </c>
      <c r="QJR1" s="297"/>
      <c r="QJS1" s="297"/>
      <c r="QJT1" s="297"/>
      <c r="QJU1" s="297"/>
      <c r="QJV1" s="297"/>
      <c r="QJY1" s="297" t="s">
        <v>261</v>
      </c>
      <c r="QJZ1" s="297"/>
      <c r="QKA1" s="297"/>
      <c r="QKB1" s="297"/>
      <c r="QKC1" s="297"/>
      <c r="QKD1" s="297"/>
      <c r="QKG1" s="297" t="s">
        <v>261</v>
      </c>
      <c r="QKH1" s="297"/>
      <c r="QKI1" s="297"/>
      <c r="QKJ1" s="297"/>
      <c r="QKK1" s="297"/>
      <c r="QKL1" s="297"/>
      <c r="QKO1" s="297" t="s">
        <v>261</v>
      </c>
      <c r="QKP1" s="297"/>
      <c r="QKQ1" s="297"/>
      <c r="QKR1" s="297"/>
      <c r="QKS1" s="297"/>
      <c r="QKT1" s="297"/>
      <c r="QKW1" s="297" t="s">
        <v>261</v>
      </c>
      <c r="QKX1" s="297"/>
      <c r="QKY1" s="297"/>
      <c r="QKZ1" s="297"/>
      <c r="QLA1" s="297"/>
      <c r="QLB1" s="297"/>
      <c r="QLE1" s="297" t="s">
        <v>261</v>
      </c>
      <c r="QLF1" s="297"/>
      <c r="QLG1" s="297"/>
      <c r="QLH1" s="297"/>
      <c r="QLI1" s="297"/>
      <c r="QLJ1" s="297"/>
      <c r="QLM1" s="297" t="s">
        <v>261</v>
      </c>
      <c r="QLN1" s="297"/>
      <c r="QLO1" s="297"/>
      <c r="QLP1" s="297"/>
      <c r="QLQ1" s="297"/>
      <c r="QLR1" s="297"/>
      <c r="QLU1" s="297" t="s">
        <v>261</v>
      </c>
      <c r="QLV1" s="297"/>
      <c r="QLW1" s="297"/>
      <c r="QLX1" s="297"/>
      <c r="QLY1" s="297"/>
      <c r="QLZ1" s="297"/>
      <c r="QMC1" s="297" t="s">
        <v>261</v>
      </c>
      <c r="QMD1" s="297"/>
      <c r="QME1" s="297"/>
      <c r="QMF1" s="297"/>
      <c r="QMG1" s="297"/>
      <c r="QMH1" s="297"/>
      <c r="QMK1" s="297" t="s">
        <v>261</v>
      </c>
      <c r="QML1" s="297"/>
      <c r="QMM1" s="297"/>
      <c r="QMN1" s="297"/>
      <c r="QMO1" s="297"/>
      <c r="QMP1" s="297"/>
      <c r="QMS1" s="297" t="s">
        <v>261</v>
      </c>
      <c r="QMT1" s="297"/>
      <c r="QMU1" s="297"/>
      <c r="QMV1" s="297"/>
      <c r="QMW1" s="297"/>
      <c r="QMX1" s="297"/>
      <c r="QNA1" s="297" t="s">
        <v>261</v>
      </c>
      <c r="QNB1" s="297"/>
      <c r="QNC1" s="297"/>
      <c r="QND1" s="297"/>
      <c r="QNE1" s="297"/>
      <c r="QNF1" s="297"/>
      <c r="QNI1" s="297" t="s">
        <v>261</v>
      </c>
      <c r="QNJ1" s="297"/>
      <c r="QNK1" s="297"/>
      <c r="QNL1" s="297"/>
      <c r="QNM1" s="297"/>
      <c r="QNN1" s="297"/>
      <c r="QNQ1" s="297" t="s">
        <v>261</v>
      </c>
      <c r="QNR1" s="297"/>
      <c r="QNS1" s="297"/>
      <c r="QNT1" s="297"/>
      <c r="QNU1" s="297"/>
      <c r="QNV1" s="297"/>
      <c r="QNY1" s="297" t="s">
        <v>261</v>
      </c>
      <c r="QNZ1" s="297"/>
      <c r="QOA1" s="297"/>
      <c r="QOB1" s="297"/>
      <c r="QOC1" s="297"/>
      <c r="QOD1" s="297"/>
      <c r="QOG1" s="297" t="s">
        <v>261</v>
      </c>
      <c r="QOH1" s="297"/>
      <c r="QOI1" s="297"/>
      <c r="QOJ1" s="297"/>
      <c r="QOK1" s="297"/>
      <c r="QOL1" s="297"/>
      <c r="QOO1" s="297" t="s">
        <v>261</v>
      </c>
      <c r="QOP1" s="297"/>
      <c r="QOQ1" s="297"/>
      <c r="QOR1" s="297"/>
      <c r="QOS1" s="297"/>
      <c r="QOT1" s="297"/>
      <c r="QOW1" s="297" t="s">
        <v>261</v>
      </c>
      <c r="QOX1" s="297"/>
      <c r="QOY1" s="297"/>
      <c r="QOZ1" s="297"/>
      <c r="QPA1" s="297"/>
      <c r="QPB1" s="297"/>
      <c r="QPE1" s="297" t="s">
        <v>261</v>
      </c>
      <c r="QPF1" s="297"/>
      <c r="QPG1" s="297"/>
      <c r="QPH1" s="297"/>
      <c r="QPI1" s="297"/>
      <c r="QPJ1" s="297"/>
      <c r="QPM1" s="297" t="s">
        <v>261</v>
      </c>
      <c r="QPN1" s="297"/>
      <c r="QPO1" s="297"/>
      <c r="QPP1" s="297"/>
      <c r="QPQ1" s="297"/>
      <c r="QPR1" s="297"/>
      <c r="QPU1" s="297" t="s">
        <v>261</v>
      </c>
      <c r="QPV1" s="297"/>
      <c r="QPW1" s="297"/>
      <c r="QPX1" s="297"/>
      <c r="QPY1" s="297"/>
      <c r="QPZ1" s="297"/>
      <c r="QQC1" s="297" t="s">
        <v>261</v>
      </c>
      <c r="QQD1" s="297"/>
      <c r="QQE1" s="297"/>
      <c r="QQF1" s="297"/>
      <c r="QQG1" s="297"/>
      <c r="QQH1" s="297"/>
      <c r="QQK1" s="297" t="s">
        <v>261</v>
      </c>
      <c r="QQL1" s="297"/>
      <c r="QQM1" s="297"/>
      <c r="QQN1" s="297"/>
      <c r="QQO1" s="297"/>
      <c r="QQP1" s="297"/>
      <c r="QQS1" s="297" t="s">
        <v>261</v>
      </c>
      <c r="QQT1" s="297"/>
      <c r="QQU1" s="297"/>
      <c r="QQV1" s="297"/>
      <c r="QQW1" s="297"/>
      <c r="QQX1" s="297"/>
      <c r="QRA1" s="297" t="s">
        <v>261</v>
      </c>
      <c r="QRB1" s="297"/>
      <c r="QRC1" s="297"/>
      <c r="QRD1" s="297"/>
      <c r="QRE1" s="297"/>
      <c r="QRF1" s="297"/>
      <c r="QRI1" s="297" t="s">
        <v>261</v>
      </c>
      <c r="QRJ1" s="297"/>
      <c r="QRK1" s="297"/>
      <c r="QRL1" s="297"/>
      <c r="QRM1" s="297"/>
      <c r="QRN1" s="297"/>
      <c r="QRQ1" s="297" t="s">
        <v>261</v>
      </c>
      <c r="QRR1" s="297"/>
      <c r="QRS1" s="297"/>
      <c r="QRT1" s="297"/>
      <c r="QRU1" s="297"/>
      <c r="QRV1" s="297"/>
      <c r="QRY1" s="297" t="s">
        <v>261</v>
      </c>
      <c r="QRZ1" s="297"/>
      <c r="QSA1" s="297"/>
      <c r="QSB1" s="297"/>
      <c r="QSC1" s="297"/>
      <c r="QSD1" s="297"/>
      <c r="QSG1" s="297" t="s">
        <v>261</v>
      </c>
      <c r="QSH1" s="297"/>
      <c r="QSI1" s="297"/>
      <c r="QSJ1" s="297"/>
      <c r="QSK1" s="297"/>
      <c r="QSL1" s="297"/>
      <c r="QSO1" s="297" t="s">
        <v>261</v>
      </c>
      <c r="QSP1" s="297"/>
      <c r="QSQ1" s="297"/>
      <c r="QSR1" s="297"/>
      <c r="QSS1" s="297"/>
      <c r="QST1" s="297"/>
      <c r="QSW1" s="297" t="s">
        <v>261</v>
      </c>
      <c r="QSX1" s="297"/>
      <c r="QSY1" s="297"/>
      <c r="QSZ1" s="297"/>
      <c r="QTA1" s="297"/>
      <c r="QTB1" s="297"/>
      <c r="QTE1" s="297" t="s">
        <v>261</v>
      </c>
      <c r="QTF1" s="297"/>
      <c r="QTG1" s="297"/>
      <c r="QTH1" s="297"/>
      <c r="QTI1" s="297"/>
      <c r="QTJ1" s="297"/>
      <c r="QTM1" s="297" t="s">
        <v>261</v>
      </c>
      <c r="QTN1" s="297"/>
      <c r="QTO1" s="297"/>
      <c r="QTP1" s="297"/>
      <c r="QTQ1" s="297"/>
      <c r="QTR1" s="297"/>
      <c r="QTU1" s="297" t="s">
        <v>261</v>
      </c>
      <c r="QTV1" s="297"/>
      <c r="QTW1" s="297"/>
      <c r="QTX1" s="297"/>
      <c r="QTY1" s="297"/>
      <c r="QTZ1" s="297"/>
      <c r="QUC1" s="297" t="s">
        <v>261</v>
      </c>
      <c r="QUD1" s="297"/>
      <c r="QUE1" s="297"/>
      <c r="QUF1" s="297"/>
      <c r="QUG1" s="297"/>
      <c r="QUH1" s="297"/>
      <c r="QUK1" s="297" t="s">
        <v>261</v>
      </c>
      <c r="QUL1" s="297"/>
      <c r="QUM1" s="297"/>
      <c r="QUN1" s="297"/>
      <c r="QUO1" s="297"/>
      <c r="QUP1" s="297"/>
      <c r="QUS1" s="297" t="s">
        <v>261</v>
      </c>
      <c r="QUT1" s="297"/>
      <c r="QUU1" s="297"/>
      <c r="QUV1" s="297"/>
      <c r="QUW1" s="297"/>
      <c r="QUX1" s="297"/>
      <c r="QVA1" s="297" t="s">
        <v>261</v>
      </c>
      <c r="QVB1" s="297"/>
      <c r="QVC1" s="297"/>
      <c r="QVD1" s="297"/>
      <c r="QVE1" s="297"/>
      <c r="QVF1" s="297"/>
      <c r="QVI1" s="297" t="s">
        <v>261</v>
      </c>
      <c r="QVJ1" s="297"/>
      <c r="QVK1" s="297"/>
      <c r="QVL1" s="297"/>
      <c r="QVM1" s="297"/>
      <c r="QVN1" s="297"/>
      <c r="QVQ1" s="297" t="s">
        <v>261</v>
      </c>
      <c r="QVR1" s="297"/>
      <c r="QVS1" s="297"/>
      <c r="QVT1" s="297"/>
      <c r="QVU1" s="297"/>
      <c r="QVV1" s="297"/>
      <c r="QVY1" s="297" t="s">
        <v>261</v>
      </c>
      <c r="QVZ1" s="297"/>
      <c r="QWA1" s="297"/>
      <c r="QWB1" s="297"/>
      <c r="QWC1" s="297"/>
      <c r="QWD1" s="297"/>
      <c r="QWG1" s="297" t="s">
        <v>261</v>
      </c>
      <c r="QWH1" s="297"/>
      <c r="QWI1" s="297"/>
      <c r="QWJ1" s="297"/>
      <c r="QWK1" s="297"/>
      <c r="QWL1" s="297"/>
      <c r="QWO1" s="297" t="s">
        <v>261</v>
      </c>
      <c r="QWP1" s="297"/>
      <c r="QWQ1" s="297"/>
      <c r="QWR1" s="297"/>
      <c r="QWS1" s="297"/>
      <c r="QWT1" s="297"/>
      <c r="QWW1" s="297" t="s">
        <v>261</v>
      </c>
      <c r="QWX1" s="297"/>
      <c r="QWY1" s="297"/>
      <c r="QWZ1" s="297"/>
      <c r="QXA1" s="297"/>
      <c r="QXB1" s="297"/>
      <c r="QXE1" s="297" t="s">
        <v>261</v>
      </c>
      <c r="QXF1" s="297"/>
      <c r="QXG1" s="297"/>
      <c r="QXH1" s="297"/>
      <c r="QXI1" s="297"/>
      <c r="QXJ1" s="297"/>
      <c r="QXM1" s="297" t="s">
        <v>261</v>
      </c>
      <c r="QXN1" s="297"/>
      <c r="QXO1" s="297"/>
      <c r="QXP1" s="297"/>
      <c r="QXQ1" s="297"/>
      <c r="QXR1" s="297"/>
      <c r="QXU1" s="297" t="s">
        <v>261</v>
      </c>
      <c r="QXV1" s="297"/>
      <c r="QXW1" s="297"/>
      <c r="QXX1" s="297"/>
      <c r="QXY1" s="297"/>
      <c r="QXZ1" s="297"/>
      <c r="QYC1" s="297" t="s">
        <v>261</v>
      </c>
      <c r="QYD1" s="297"/>
      <c r="QYE1" s="297"/>
      <c r="QYF1" s="297"/>
      <c r="QYG1" s="297"/>
      <c r="QYH1" s="297"/>
      <c r="QYK1" s="297" t="s">
        <v>261</v>
      </c>
      <c r="QYL1" s="297"/>
      <c r="QYM1" s="297"/>
      <c r="QYN1" s="297"/>
      <c r="QYO1" s="297"/>
      <c r="QYP1" s="297"/>
      <c r="QYS1" s="297" t="s">
        <v>261</v>
      </c>
      <c r="QYT1" s="297"/>
      <c r="QYU1" s="297"/>
      <c r="QYV1" s="297"/>
      <c r="QYW1" s="297"/>
      <c r="QYX1" s="297"/>
      <c r="QZA1" s="297" t="s">
        <v>261</v>
      </c>
      <c r="QZB1" s="297"/>
      <c r="QZC1" s="297"/>
      <c r="QZD1" s="297"/>
      <c r="QZE1" s="297"/>
      <c r="QZF1" s="297"/>
      <c r="QZI1" s="297" t="s">
        <v>261</v>
      </c>
      <c r="QZJ1" s="297"/>
      <c r="QZK1" s="297"/>
      <c r="QZL1" s="297"/>
      <c r="QZM1" s="297"/>
      <c r="QZN1" s="297"/>
      <c r="QZQ1" s="297" t="s">
        <v>261</v>
      </c>
      <c r="QZR1" s="297"/>
      <c r="QZS1" s="297"/>
      <c r="QZT1" s="297"/>
      <c r="QZU1" s="297"/>
      <c r="QZV1" s="297"/>
      <c r="QZY1" s="297" t="s">
        <v>261</v>
      </c>
      <c r="QZZ1" s="297"/>
      <c r="RAA1" s="297"/>
      <c r="RAB1" s="297"/>
      <c r="RAC1" s="297"/>
      <c r="RAD1" s="297"/>
      <c r="RAG1" s="297" t="s">
        <v>261</v>
      </c>
      <c r="RAH1" s="297"/>
      <c r="RAI1" s="297"/>
      <c r="RAJ1" s="297"/>
      <c r="RAK1" s="297"/>
      <c r="RAL1" s="297"/>
      <c r="RAO1" s="297" t="s">
        <v>261</v>
      </c>
      <c r="RAP1" s="297"/>
      <c r="RAQ1" s="297"/>
      <c r="RAR1" s="297"/>
      <c r="RAS1" s="297"/>
      <c r="RAT1" s="297"/>
      <c r="RAW1" s="297" t="s">
        <v>261</v>
      </c>
      <c r="RAX1" s="297"/>
      <c r="RAY1" s="297"/>
      <c r="RAZ1" s="297"/>
      <c r="RBA1" s="297"/>
      <c r="RBB1" s="297"/>
      <c r="RBE1" s="297" t="s">
        <v>261</v>
      </c>
      <c r="RBF1" s="297"/>
      <c r="RBG1" s="297"/>
      <c r="RBH1" s="297"/>
      <c r="RBI1" s="297"/>
      <c r="RBJ1" s="297"/>
      <c r="RBM1" s="297" t="s">
        <v>261</v>
      </c>
      <c r="RBN1" s="297"/>
      <c r="RBO1" s="297"/>
      <c r="RBP1" s="297"/>
      <c r="RBQ1" s="297"/>
      <c r="RBR1" s="297"/>
      <c r="RBU1" s="297" t="s">
        <v>261</v>
      </c>
      <c r="RBV1" s="297"/>
      <c r="RBW1" s="297"/>
      <c r="RBX1" s="297"/>
      <c r="RBY1" s="297"/>
      <c r="RBZ1" s="297"/>
      <c r="RCC1" s="297" t="s">
        <v>261</v>
      </c>
      <c r="RCD1" s="297"/>
      <c r="RCE1" s="297"/>
      <c r="RCF1" s="297"/>
      <c r="RCG1" s="297"/>
      <c r="RCH1" s="297"/>
      <c r="RCK1" s="297" t="s">
        <v>261</v>
      </c>
      <c r="RCL1" s="297"/>
      <c r="RCM1" s="297"/>
      <c r="RCN1" s="297"/>
      <c r="RCO1" s="297"/>
      <c r="RCP1" s="297"/>
      <c r="RCS1" s="297" t="s">
        <v>261</v>
      </c>
      <c r="RCT1" s="297"/>
      <c r="RCU1" s="297"/>
      <c r="RCV1" s="297"/>
      <c r="RCW1" s="297"/>
      <c r="RCX1" s="297"/>
      <c r="RDA1" s="297" t="s">
        <v>261</v>
      </c>
      <c r="RDB1" s="297"/>
      <c r="RDC1" s="297"/>
      <c r="RDD1" s="297"/>
      <c r="RDE1" s="297"/>
      <c r="RDF1" s="297"/>
      <c r="RDI1" s="297" t="s">
        <v>261</v>
      </c>
      <c r="RDJ1" s="297"/>
      <c r="RDK1" s="297"/>
      <c r="RDL1" s="297"/>
      <c r="RDM1" s="297"/>
      <c r="RDN1" s="297"/>
      <c r="RDQ1" s="297" t="s">
        <v>261</v>
      </c>
      <c r="RDR1" s="297"/>
      <c r="RDS1" s="297"/>
      <c r="RDT1" s="297"/>
      <c r="RDU1" s="297"/>
      <c r="RDV1" s="297"/>
      <c r="RDY1" s="297" t="s">
        <v>261</v>
      </c>
      <c r="RDZ1" s="297"/>
      <c r="REA1" s="297"/>
      <c r="REB1" s="297"/>
      <c r="REC1" s="297"/>
      <c r="RED1" s="297"/>
      <c r="REG1" s="297" t="s">
        <v>261</v>
      </c>
      <c r="REH1" s="297"/>
      <c r="REI1" s="297"/>
      <c r="REJ1" s="297"/>
      <c r="REK1" s="297"/>
      <c r="REL1" s="297"/>
      <c r="REO1" s="297" t="s">
        <v>261</v>
      </c>
      <c r="REP1" s="297"/>
      <c r="REQ1" s="297"/>
      <c r="RER1" s="297"/>
      <c r="RES1" s="297"/>
      <c r="RET1" s="297"/>
      <c r="REW1" s="297" t="s">
        <v>261</v>
      </c>
      <c r="REX1" s="297"/>
      <c r="REY1" s="297"/>
      <c r="REZ1" s="297"/>
      <c r="RFA1" s="297"/>
      <c r="RFB1" s="297"/>
      <c r="RFE1" s="297" t="s">
        <v>261</v>
      </c>
      <c r="RFF1" s="297"/>
      <c r="RFG1" s="297"/>
      <c r="RFH1" s="297"/>
      <c r="RFI1" s="297"/>
      <c r="RFJ1" s="297"/>
      <c r="RFM1" s="297" t="s">
        <v>261</v>
      </c>
      <c r="RFN1" s="297"/>
      <c r="RFO1" s="297"/>
      <c r="RFP1" s="297"/>
      <c r="RFQ1" s="297"/>
      <c r="RFR1" s="297"/>
      <c r="RFU1" s="297" t="s">
        <v>261</v>
      </c>
      <c r="RFV1" s="297"/>
      <c r="RFW1" s="297"/>
      <c r="RFX1" s="297"/>
      <c r="RFY1" s="297"/>
      <c r="RFZ1" s="297"/>
      <c r="RGC1" s="297" t="s">
        <v>261</v>
      </c>
      <c r="RGD1" s="297"/>
      <c r="RGE1" s="297"/>
      <c r="RGF1" s="297"/>
      <c r="RGG1" s="297"/>
      <c r="RGH1" s="297"/>
      <c r="RGK1" s="297" t="s">
        <v>261</v>
      </c>
      <c r="RGL1" s="297"/>
      <c r="RGM1" s="297"/>
      <c r="RGN1" s="297"/>
      <c r="RGO1" s="297"/>
      <c r="RGP1" s="297"/>
      <c r="RGS1" s="297" t="s">
        <v>261</v>
      </c>
      <c r="RGT1" s="297"/>
      <c r="RGU1" s="297"/>
      <c r="RGV1" s="297"/>
      <c r="RGW1" s="297"/>
      <c r="RGX1" s="297"/>
      <c r="RHA1" s="297" t="s">
        <v>261</v>
      </c>
      <c r="RHB1" s="297"/>
      <c r="RHC1" s="297"/>
      <c r="RHD1" s="297"/>
      <c r="RHE1" s="297"/>
      <c r="RHF1" s="297"/>
      <c r="RHI1" s="297" t="s">
        <v>261</v>
      </c>
      <c r="RHJ1" s="297"/>
      <c r="RHK1" s="297"/>
      <c r="RHL1" s="297"/>
      <c r="RHM1" s="297"/>
      <c r="RHN1" s="297"/>
      <c r="RHQ1" s="297" t="s">
        <v>261</v>
      </c>
      <c r="RHR1" s="297"/>
      <c r="RHS1" s="297"/>
      <c r="RHT1" s="297"/>
      <c r="RHU1" s="297"/>
      <c r="RHV1" s="297"/>
      <c r="RHY1" s="297" t="s">
        <v>261</v>
      </c>
      <c r="RHZ1" s="297"/>
      <c r="RIA1" s="297"/>
      <c r="RIB1" s="297"/>
      <c r="RIC1" s="297"/>
      <c r="RID1" s="297"/>
      <c r="RIG1" s="297" t="s">
        <v>261</v>
      </c>
      <c r="RIH1" s="297"/>
      <c r="RII1" s="297"/>
      <c r="RIJ1" s="297"/>
      <c r="RIK1" s="297"/>
      <c r="RIL1" s="297"/>
      <c r="RIO1" s="297" t="s">
        <v>261</v>
      </c>
      <c r="RIP1" s="297"/>
      <c r="RIQ1" s="297"/>
      <c r="RIR1" s="297"/>
      <c r="RIS1" s="297"/>
      <c r="RIT1" s="297"/>
      <c r="RIW1" s="297" t="s">
        <v>261</v>
      </c>
      <c r="RIX1" s="297"/>
      <c r="RIY1" s="297"/>
      <c r="RIZ1" s="297"/>
      <c r="RJA1" s="297"/>
      <c r="RJB1" s="297"/>
      <c r="RJE1" s="297" t="s">
        <v>261</v>
      </c>
      <c r="RJF1" s="297"/>
      <c r="RJG1" s="297"/>
      <c r="RJH1" s="297"/>
      <c r="RJI1" s="297"/>
      <c r="RJJ1" s="297"/>
      <c r="RJM1" s="297" t="s">
        <v>261</v>
      </c>
      <c r="RJN1" s="297"/>
      <c r="RJO1" s="297"/>
      <c r="RJP1" s="297"/>
      <c r="RJQ1" s="297"/>
      <c r="RJR1" s="297"/>
      <c r="RJU1" s="297" t="s">
        <v>261</v>
      </c>
      <c r="RJV1" s="297"/>
      <c r="RJW1" s="297"/>
      <c r="RJX1" s="297"/>
      <c r="RJY1" s="297"/>
      <c r="RJZ1" s="297"/>
      <c r="RKC1" s="297" t="s">
        <v>261</v>
      </c>
      <c r="RKD1" s="297"/>
      <c r="RKE1" s="297"/>
      <c r="RKF1" s="297"/>
      <c r="RKG1" s="297"/>
      <c r="RKH1" s="297"/>
      <c r="RKK1" s="297" t="s">
        <v>261</v>
      </c>
      <c r="RKL1" s="297"/>
      <c r="RKM1" s="297"/>
      <c r="RKN1" s="297"/>
      <c r="RKO1" s="297"/>
      <c r="RKP1" s="297"/>
      <c r="RKS1" s="297" t="s">
        <v>261</v>
      </c>
      <c r="RKT1" s="297"/>
      <c r="RKU1" s="297"/>
      <c r="RKV1" s="297"/>
      <c r="RKW1" s="297"/>
      <c r="RKX1" s="297"/>
      <c r="RLA1" s="297" t="s">
        <v>261</v>
      </c>
      <c r="RLB1" s="297"/>
      <c r="RLC1" s="297"/>
      <c r="RLD1" s="297"/>
      <c r="RLE1" s="297"/>
      <c r="RLF1" s="297"/>
      <c r="RLI1" s="297" t="s">
        <v>261</v>
      </c>
      <c r="RLJ1" s="297"/>
      <c r="RLK1" s="297"/>
      <c r="RLL1" s="297"/>
      <c r="RLM1" s="297"/>
      <c r="RLN1" s="297"/>
      <c r="RLQ1" s="297" t="s">
        <v>261</v>
      </c>
      <c r="RLR1" s="297"/>
      <c r="RLS1" s="297"/>
      <c r="RLT1" s="297"/>
      <c r="RLU1" s="297"/>
      <c r="RLV1" s="297"/>
      <c r="RLY1" s="297" t="s">
        <v>261</v>
      </c>
      <c r="RLZ1" s="297"/>
      <c r="RMA1" s="297"/>
      <c r="RMB1" s="297"/>
      <c r="RMC1" s="297"/>
      <c r="RMD1" s="297"/>
      <c r="RMG1" s="297" t="s">
        <v>261</v>
      </c>
      <c r="RMH1" s="297"/>
      <c r="RMI1" s="297"/>
      <c r="RMJ1" s="297"/>
      <c r="RMK1" s="297"/>
      <c r="RML1" s="297"/>
      <c r="RMO1" s="297" t="s">
        <v>261</v>
      </c>
      <c r="RMP1" s="297"/>
      <c r="RMQ1" s="297"/>
      <c r="RMR1" s="297"/>
      <c r="RMS1" s="297"/>
      <c r="RMT1" s="297"/>
      <c r="RMW1" s="297" t="s">
        <v>261</v>
      </c>
      <c r="RMX1" s="297"/>
      <c r="RMY1" s="297"/>
      <c r="RMZ1" s="297"/>
      <c r="RNA1" s="297"/>
      <c r="RNB1" s="297"/>
      <c r="RNE1" s="297" t="s">
        <v>261</v>
      </c>
      <c r="RNF1" s="297"/>
      <c r="RNG1" s="297"/>
      <c r="RNH1" s="297"/>
      <c r="RNI1" s="297"/>
      <c r="RNJ1" s="297"/>
      <c r="RNM1" s="297" t="s">
        <v>261</v>
      </c>
      <c r="RNN1" s="297"/>
      <c r="RNO1" s="297"/>
      <c r="RNP1" s="297"/>
      <c r="RNQ1" s="297"/>
      <c r="RNR1" s="297"/>
      <c r="RNU1" s="297" t="s">
        <v>261</v>
      </c>
      <c r="RNV1" s="297"/>
      <c r="RNW1" s="297"/>
      <c r="RNX1" s="297"/>
      <c r="RNY1" s="297"/>
      <c r="RNZ1" s="297"/>
      <c r="ROC1" s="297" t="s">
        <v>261</v>
      </c>
      <c r="ROD1" s="297"/>
      <c r="ROE1" s="297"/>
      <c r="ROF1" s="297"/>
      <c r="ROG1" s="297"/>
      <c r="ROH1" s="297"/>
      <c r="ROK1" s="297" t="s">
        <v>261</v>
      </c>
      <c r="ROL1" s="297"/>
      <c r="ROM1" s="297"/>
      <c r="RON1" s="297"/>
      <c r="ROO1" s="297"/>
      <c r="ROP1" s="297"/>
      <c r="ROS1" s="297" t="s">
        <v>261</v>
      </c>
      <c r="ROT1" s="297"/>
      <c r="ROU1" s="297"/>
      <c r="ROV1" s="297"/>
      <c r="ROW1" s="297"/>
      <c r="ROX1" s="297"/>
      <c r="RPA1" s="297" t="s">
        <v>261</v>
      </c>
      <c r="RPB1" s="297"/>
      <c r="RPC1" s="297"/>
      <c r="RPD1" s="297"/>
      <c r="RPE1" s="297"/>
      <c r="RPF1" s="297"/>
      <c r="RPI1" s="297" t="s">
        <v>261</v>
      </c>
      <c r="RPJ1" s="297"/>
      <c r="RPK1" s="297"/>
      <c r="RPL1" s="297"/>
      <c r="RPM1" s="297"/>
      <c r="RPN1" s="297"/>
      <c r="RPQ1" s="297" t="s">
        <v>261</v>
      </c>
      <c r="RPR1" s="297"/>
      <c r="RPS1" s="297"/>
      <c r="RPT1" s="297"/>
      <c r="RPU1" s="297"/>
      <c r="RPV1" s="297"/>
      <c r="RPY1" s="297" t="s">
        <v>261</v>
      </c>
      <c r="RPZ1" s="297"/>
      <c r="RQA1" s="297"/>
      <c r="RQB1" s="297"/>
      <c r="RQC1" s="297"/>
      <c r="RQD1" s="297"/>
      <c r="RQG1" s="297" t="s">
        <v>261</v>
      </c>
      <c r="RQH1" s="297"/>
      <c r="RQI1" s="297"/>
      <c r="RQJ1" s="297"/>
      <c r="RQK1" s="297"/>
      <c r="RQL1" s="297"/>
      <c r="RQO1" s="297" t="s">
        <v>261</v>
      </c>
      <c r="RQP1" s="297"/>
      <c r="RQQ1" s="297"/>
      <c r="RQR1" s="297"/>
      <c r="RQS1" s="297"/>
      <c r="RQT1" s="297"/>
      <c r="RQW1" s="297" t="s">
        <v>261</v>
      </c>
      <c r="RQX1" s="297"/>
      <c r="RQY1" s="297"/>
      <c r="RQZ1" s="297"/>
      <c r="RRA1" s="297"/>
      <c r="RRB1" s="297"/>
      <c r="RRE1" s="297" t="s">
        <v>261</v>
      </c>
      <c r="RRF1" s="297"/>
      <c r="RRG1" s="297"/>
      <c r="RRH1" s="297"/>
      <c r="RRI1" s="297"/>
      <c r="RRJ1" s="297"/>
      <c r="RRM1" s="297" t="s">
        <v>261</v>
      </c>
      <c r="RRN1" s="297"/>
      <c r="RRO1" s="297"/>
      <c r="RRP1" s="297"/>
      <c r="RRQ1" s="297"/>
      <c r="RRR1" s="297"/>
      <c r="RRU1" s="297" t="s">
        <v>261</v>
      </c>
      <c r="RRV1" s="297"/>
      <c r="RRW1" s="297"/>
      <c r="RRX1" s="297"/>
      <c r="RRY1" s="297"/>
      <c r="RRZ1" s="297"/>
      <c r="RSC1" s="297" t="s">
        <v>261</v>
      </c>
      <c r="RSD1" s="297"/>
      <c r="RSE1" s="297"/>
      <c r="RSF1" s="297"/>
      <c r="RSG1" s="297"/>
      <c r="RSH1" s="297"/>
      <c r="RSK1" s="297" t="s">
        <v>261</v>
      </c>
      <c r="RSL1" s="297"/>
      <c r="RSM1" s="297"/>
      <c r="RSN1" s="297"/>
      <c r="RSO1" s="297"/>
      <c r="RSP1" s="297"/>
      <c r="RSS1" s="297" t="s">
        <v>261</v>
      </c>
      <c r="RST1" s="297"/>
      <c r="RSU1" s="297"/>
      <c r="RSV1" s="297"/>
      <c r="RSW1" s="297"/>
      <c r="RSX1" s="297"/>
      <c r="RTA1" s="297" t="s">
        <v>261</v>
      </c>
      <c r="RTB1" s="297"/>
      <c r="RTC1" s="297"/>
      <c r="RTD1" s="297"/>
      <c r="RTE1" s="297"/>
      <c r="RTF1" s="297"/>
      <c r="RTI1" s="297" t="s">
        <v>261</v>
      </c>
      <c r="RTJ1" s="297"/>
      <c r="RTK1" s="297"/>
      <c r="RTL1" s="297"/>
      <c r="RTM1" s="297"/>
      <c r="RTN1" s="297"/>
      <c r="RTQ1" s="297" t="s">
        <v>261</v>
      </c>
      <c r="RTR1" s="297"/>
      <c r="RTS1" s="297"/>
      <c r="RTT1" s="297"/>
      <c r="RTU1" s="297"/>
      <c r="RTV1" s="297"/>
      <c r="RTY1" s="297" t="s">
        <v>261</v>
      </c>
      <c r="RTZ1" s="297"/>
      <c r="RUA1" s="297"/>
      <c r="RUB1" s="297"/>
      <c r="RUC1" s="297"/>
      <c r="RUD1" s="297"/>
      <c r="RUG1" s="297" t="s">
        <v>261</v>
      </c>
      <c r="RUH1" s="297"/>
      <c r="RUI1" s="297"/>
      <c r="RUJ1" s="297"/>
      <c r="RUK1" s="297"/>
      <c r="RUL1" s="297"/>
      <c r="RUO1" s="297" t="s">
        <v>261</v>
      </c>
      <c r="RUP1" s="297"/>
      <c r="RUQ1" s="297"/>
      <c r="RUR1" s="297"/>
      <c r="RUS1" s="297"/>
      <c r="RUT1" s="297"/>
      <c r="RUW1" s="297" t="s">
        <v>261</v>
      </c>
      <c r="RUX1" s="297"/>
      <c r="RUY1" s="297"/>
      <c r="RUZ1" s="297"/>
      <c r="RVA1" s="297"/>
      <c r="RVB1" s="297"/>
      <c r="RVE1" s="297" t="s">
        <v>261</v>
      </c>
      <c r="RVF1" s="297"/>
      <c r="RVG1" s="297"/>
      <c r="RVH1" s="297"/>
      <c r="RVI1" s="297"/>
      <c r="RVJ1" s="297"/>
      <c r="RVM1" s="297" t="s">
        <v>261</v>
      </c>
      <c r="RVN1" s="297"/>
      <c r="RVO1" s="297"/>
      <c r="RVP1" s="297"/>
      <c r="RVQ1" s="297"/>
      <c r="RVR1" s="297"/>
      <c r="RVU1" s="297" t="s">
        <v>261</v>
      </c>
      <c r="RVV1" s="297"/>
      <c r="RVW1" s="297"/>
      <c r="RVX1" s="297"/>
      <c r="RVY1" s="297"/>
      <c r="RVZ1" s="297"/>
      <c r="RWC1" s="297" t="s">
        <v>261</v>
      </c>
      <c r="RWD1" s="297"/>
      <c r="RWE1" s="297"/>
      <c r="RWF1" s="297"/>
      <c r="RWG1" s="297"/>
      <c r="RWH1" s="297"/>
      <c r="RWK1" s="297" t="s">
        <v>261</v>
      </c>
      <c r="RWL1" s="297"/>
      <c r="RWM1" s="297"/>
      <c r="RWN1" s="297"/>
      <c r="RWO1" s="297"/>
      <c r="RWP1" s="297"/>
      <c r="RWS1" s="297" t="s">
        <v>261</v>
      </c>
      <c r="RWT1" s="297"/>
      <c r="RWU1" s="297"/>
      <c r="RWV1" s="297"/>
      <c r="RWW1" s="297"/>
      <c r="RWX1" s="297"/>
      <c r="RXA1" s="297" t="s">
        <v>261</v>
      </c>
      <c r="RXB1" s="297"/>
      <c r="RXC1" s="297"/>
      <c r="RXD1" s="297"/>
      <c r="RXE1" s="297"/>
      <c r="RXF1" s="297"/>
      <c r="RXI1" s="297" t="s">
        <v>261</v>
      </c>
      <c r="RXJ1" s="297"/>
      <c r="RXK1" s="297"/>
      <c r="RXL1" s="297"/>
      <c r="RXM1" s="297"/>
      <c r="RXN1" s="297"/>
      <c r="RXQ1" s="297" t="s">
        <v>261</v>
      </c>
      <c r="RXR1" s="297"/>
      <c r="RXS1" s="297"/>
      <c r="RXT1" s="297"/>
      <c r="RXU1" s="297"/>
      <c r="RXV1" s="297"/>
      <c r="RXY1" s="297" t="s">
        <v>261</v>
      </c>
      <c r="RXZ1" s="297"/>
      <c r="RYA1" s="297"/>
      <c r="RYB1" s="297"/>
      <c r="RYC1" s="297"/>
      <c r="RYD1" s="297"/>
      <c r="RYG1" s="297" t="s">
        <v>261</v>
      </c>
      <c r="RYH1" s="297"/>
      <c r="RYI1" s="297"/>
      <c r="RYJ1" s="297"/>
      <c r="RYK1" s="297"/>
      <c r="RYL1" s="297"/>
      <c r="RYO1" s="297" t="s">
        <v>261</v>
      </c>
      <c r="RYP1" s="297"/>
      <c r="RYQ1" s="297"/>
      <c r="RYR1" s="297"/>
      <c r="RYS1" s="297"/>
      <c r="RYT1" s="297"/>
      <c r="RYW1" s="297" t="s">
        <v>261</v>
      </c>
      <c r="RYX1" s="297"/>
      <c r="RYY1" s="297"/>
      <c r="RYZ1" s="297"/>
      <c r="RZA1" s="297"/>
      <c r="RZB1" s="297"/>
      <c r="RZE1" s="297" t="s">
        <v>261</v>
      </c>
      <c r="RZF1" s="297"/>
      <c r="RZG1" s="297"/>
      <c r="RZH1" s="297"/>
      <c r="RZI1" s="297"/>
      <c r="RZJ1" s="297"/>
      <c r="RZM1" s="297" t="s">
        <v>261</v>
      </c>
      <c r="RZN1" s="297"/>
      <c r="RZO1" s="297"/>
      <c r="RZP1" s="297"/>
      <c r="RZQ1" s="297"/>
      <c r="RZR1" s="297"/>
      <c r="RZU1" s="297" t="s">
        <v>261</v>
      </c>
      <c r="RZV1" s="297"/>
      <c r="RZW1" s="297"/>
      <c r="RZX1" s="297"/>
      <c r="RZY1" s="297"/>
      <c r="RZZ1" s="297"/>
      <c r="SAC1" s="297" t="s">
        <v>261</v>
      </c>
      <c r="SAD1" s="297"/>
      <c r="SAE1" s="297"/>
      <c r="SAF1" s="297"/>
      <c r="SAG1" s="297"/>
      <c r="SAH1" s="297"/>
      <c r="SAK1" s="297" t="s">
        <v>261</v>
      </c>
      <c r="SAL1" s="297"/>
      <c r="SAM1" s="297"/>
      <c r="SAN1" s="297"/>
      <c r="SAO1" s="297"/>
      <c r="SAP1" s="297"/>
      <c r="SAS1" s="297" t="s">
        <v>261</v>
      </c>
      <c r="SAT1" s="297"/>
      <c r="SAU1" s="297"/>
      <c r="SAV1" s="297"/>
      <c r="SAW1" s="297"/>
      <c r="SAX1" s="297"/>
      <c r="SBA1" s="297" t="s">
        <v>261</v>
      </c>
      <c r="SBB1" s="297"/>
      <c r="SBC1" s="297"/>
      <c r="SBD1" s="297"/>
      <c r="SBE1" s="297"/>
      <c r="SBF1" s="297"/>
      <c r="SBI1" s="297" t="s">
        <v>261</v>
      </c>
      <c r="SBJ1" s="297"/>
      <c r="SBK1" s="297"/>
      <c r="SBL1" s="297"/>
      <c r="SBM1" s="297"/>
      <c r="SBN1" s="297"/>
      <c r="SBQ1" s="297" t="s">
        <v>261</v>
      </c>
      <c r="SBR1" s="297"/>
      <c r="SBS1" s="297"/>
      <c r="SBT1" s="297"/>
      <c r="SBU1" s="297"/>
      <c r="SBV1" s="297"/>
      <c r="SBY1" s="297" t="s">
        <v>261</v>
      </c>
      <c r="SBZ1" s="297"/>
      <c r="SCA1" s="297"/>
      <c r="SCB1" s="297"/>
      <c r="SCC1" s="297"/>
      <c r="SCD1" s="297"/>
      <c r="SCG1" s="297" t="s">
        <v>261</v>
      </c>
      <c r="SCH1" s="297"/>
      <c r="SCI1" s="297"/>
      <c r="SCJ1" s="297"/>
      <c r="SCK1" s="297"/>
      <c r="SCL1" s="297"/>
      <c r="SCO1" s="297" t="s">
        <v>261</v>
      </c>
      <c r="SCP1" s="297"/>
      <c r="SCQ1" s="297"/>
      <c r="SCR1" s="297"/>
      <c r="SCS1" s="297"/>
      <c r="SCT1" s="297"/>
      <c r="SCW1" s="297" t="s">
        <v>261</v>
      </c>
      <c r="SCX1" s="297"/>
      <c r="SCY1" s="297"/>
      <c r="SCZ1" s="297"/>
      <c r="SDA1" s="297"/>
      <c r="SDB1" s="297"/>
      <c r="SDE1" s="297" t="s">
        <v>261</v>
      </c>
      <c r="SDF1" s="297"/>
      <c r="SDG1" s="297"/>
      <c r="SDH1" s="297"/>
      <c r="SDI1" s="297"/>
      <c r="SDJ1" s="297"/>
      <c r="SDM1" s="297" t="s">
        <v>261</v>
      </c>
      <c r="SDN1" s="297"/>
      <c r="SDO1" s="297"/>
      <c r="SDP1" s="297"/>
      <c r="SDQ1" s="297"/>
      <c r="SDR1" s="297"/>
      <c r="SDU1" s="297" t="s">
        <v>261</v>
      </c>
      <c r="SDV1" s="297"/>
      <c r="SDW1" s="297"/>
      <c r="SDX1" s="297"/>
      <c r="SDY1" s="297"/>
      <c r="SDZ1" s="297"/>
      <c r="SEC1" s="297" t="s">
        <v>261</v>
      </c>
      <c r="SED1" s="297"/>
      <c r="SEE1" s="297"/>
      <c r="SEF1" s="297"/>
      <c r="SEG1" s="297"/>
      <c r="SEH1" s="297"/>
      <c r="SEK1" s="297" t="s">
        <v>261</v>
      </c>
      <c r="SEL1" s="297"/>
      <c r="SEM1" s="297"/>
      <c r="SEN1" s="297"/>
      <c r="SEO1" s="297"/>
      <c r="SEP1" s="297"/>
      <c r="SES1" s="297" t="s">
        <v>261</v>
      </c>
      <c r="SET1" s="297"/>
      <c r="SEU1" s="297"/>
      <c r="SEV1" s="297"/>
      <c r="SEW1" s="297"/>
      <c r="SEX1" s="297"/>
      <c r="SFA1" s="297" t="s">
        <v>261</v>
      </c>
      <c r="SFB1" s="297"/>
      <c r="SFC1" s="297"/>
      <c r="SFD1" s="297"/>
      <c r="SFE1" s="297"/>
      <c r="SFF1" s="297"/>
      <c r="SFI1" s="297" t="s">
        <v>261</v>
      </c>
      <c r="SFJ1" s="297"/>
      <c r="SFK1" s="297"/>
      <c r="SFL1" s="297"/>
      <c r="SFM1" s="297"/>
      <c r="SFN1" s="297"/>
      <c r="SFQ1" s="297" t="s">
        <v>261</v>
      </c>
      <c r="SFR1" s="297"/>
      <c r="SFS1" s="297"/>
      <c r="SFT1" s="297"/>
      <c r="SFU1" s="297"/>
      <c r="SFV1" s="297"/>
      <c r="SFY1" s="297" t="s">
        <v>261</v>
      </c>
      <c r="SFZ1" s="297"/>
      <c r="SGA1" s="297"/>
      <c r="SGB1" s="297"/>
      <c r="SGC1" s="297"/>
      <c r="SGD1" s="297"/>
      <c r="SGG1" s="297" t="s">
        <v>261</v>
      </c>
      <c r="SGH1" s="297"/>
      <c r="SGI1" s="297"/>
      <c r="SGJ1" s="297"/>
      <c r="SGK1" s="297"/>
      <c r="SGL1" s="297"/>
      <c r="SGO1" s="297" t="s">
        <v>261</v>
      </c>
      <c r="SGP1" s="297"/>
      <c r="SGQ1" s="297"/>
      <c r="SGR1" s="297"/>
      <c r="SGS1" s="297"/>
      <c r="SGT1" s="297"/>
      <c r="SGW1" s="297" t="s">
        <v>261</v>
      </c>
      <c r="SGX1" s="297"/>
      <c r="SGY1" s="297"/>
      <c r="SGZ1" s="297"/>
      <c r="SHA1" s="297"/>
      <c r="SHB1" s="297"/>
      <c r="SHE1" s="297" t="s">
        <v>261</v>
      </c>
      <c r="SHF1" s="297"/>
      <c r="SHG1" s="297"/>
      <c r="SHH1" s="297"/>
      <c r="SHI1" s="297"/>
      <c r="SHJ1" s="297"/>
      <c r="SHM1" s="297" t="s">
        <v>261</v>
      </c>
      <c r="SHN1" s="297"/>
      <c r="SHO1" s="297"/>
      <c r="SHP1" s="297"/>
      <c r="SHQ1" s="297"/>
      <c r="SHR1" s="297"/>
      <c r="SHU1" s="297" t="s">
        <v>261</v>
      </c>
      <c r="SHV1" s="297"/>
      <c r="SHW1" s="297"/>
      <c r="SHX1" s="297"/>
      <c r="SHY1" s="297"/>
      <c r="SHZ1" s="297"/>
      <c r="SIC1" s="297" t="s">
        <v>261</v>
      </c>
      <c r="SID1" s="297"/>
      <c r="SIE1" s="297"/>
      <c r="SIF1" s="297"/>
      <c r="SIG1" s="297"/>
      <c r="SIH1" s="297"/>
      <c r="SIK1" s="297" t="s">
        <v>261</v>
      </c>
      <c r="SIL1" s="297"/>
      <c r="SIM1" s="297"/>
      <c r="SIN1" s="297"/>
      <c r="SIO1" s="297"/>
      <c r="SIP1" s="297"/>
      <c r="SIS1" s="297" t="s">
        <v>261</v>
      </c>
      <c r="SIT1" s="297"/>
      <c r="SIU1" s="297"/>
      <c r="SIV1" s="297"/>
      <c r="SIW1" s="297"/>
      <c r="SIX1" s="297"/>
      <c r="SJA1" s="297" t="s">
        <v>261</v>
      </c>
      <c r="SJB1" s="297"/>
      <c r="SJC1" s="297"/>
      <c r="SJD1" s="297"/>
      <c r="SJE1" s="297"/>
      <c r="SJF1" s="297"/>
      <c r="SJI1" s="297" t="s">
        <v>261</v>
      </c>
      <c r="SJJ1" s="297"/>
      <c r="SJK1" s="297"/>
      <c r="SJL1" s="297"/>
      <c r="SJM1" s="297"/>
      <c r="SJN1" s="297"/>
      <c r="SJQ1" s="297" t="s">
        <v>261</v>
      </c>
      <c r="SJR1" s="297"/>
      <c r="SJS1" s="297"/>
      <c r="SJT1" s="297"/>
      <c r="SJU1" s="297"/>
      <c r="SJV1" s="297"/>
      <c r="SJY1" s="297" t="s">
        <v>261</v>
      </c>
      <c r="SJZ1" s="297"/>
      <c r="SKA1" s="297"/>
      <c r="SKB1" s="297"/>
      <c r="SKC1" s="297"/>
      <c r="SKD1" s="297"/>
      <c r="SKG1" s="297" t="s">
        <v>261</v>
      </c>
      <c r="SKH1" s="297"/>
      <c r="SKI1" s="297"/>
      <c r="SKJ1" s="297"/>
      <c r="SKK1" s="297"/>
      <c r="SKL1" s="297"/>
      <c r="SKO1" s="297" t="s">
        <v>261</v>
      </c>
      <c r="SKP1" s="297"/>
      <c r="SKQ1" s="297"/>
      <c r="SKR1" s="297"/>
      <c r="SKS1" s="297"/>
      <c r="SKT1" s="297"/>
      <c r="SKW1" s="297" t="s">
        <v>261</v>
      </c>
      <c r="SKX1" s="297"/>
      <c r="SKY1" s="297"/>
      <c r="SKZ1" s="297"/>
      <c r="SLA1" s="297"/>
      <c r="SLB1" s="297"/>
      <c r="SLE1" s="297" t="s">
        <v>261</v>
      </c>
      <c r="SLF1" s="297"/>
      <c r="SLG1" s="297"/>
      <c r="SLH1" s="297"/>
      <c r="SLI1" s="297"/>
      <c r="SLJ1" s="297"/>
      <c r="SLM1" s="297" t="s">
        <v>261</v>
      </c>
      <c r="SLN1" s="297"/>
      <c r="SLO1" s="297"/>
      <c r="SLP1" s="297"/>
      <c r="SLQ1" s="297"/>
      <c r="SLR1" s="297"/>
      <c r="SLU1" s="297" t="s">
        <v>261</v>
      </c>
      <c r="SLV1" s="297"/>
      <c r="SLW1" s="297"/>
      <c r="SLX1" s="297"/>
      <c r="SLY1" s="297"/>
      <c r="SLZ1" s="297"/>
      <c r="SMC1" s="297" t="s">
        <v>261</v>
      </c>
      <c r="SMD1" s="297"/>
      <c r="SME1" s="297"/>
      <c r="SMF1" s="297"/>
      <c r="SMG1" s="297"/>
      <c r="SMH1" s="297"/>
      <c r="SMK1" s="297" t="s">
        <v>261</v>
      </c>
      <c r="SML1" s="297"/>
      <c r="SMM1" s="297"/>
      <c r="SMN1" s="297"/>
      <c r="SMO1" s="297"/>
      <c r="SMP1" s="297"/>
      <c r="SMS1" s="297" t="s">
        <v>261</v>
      </c>
      <c r="SMT1" s="297"/>
      <c r="SMU1" s="297"/>
      <c r="SMV1" s="297"/>
      <c r="SMW1" s="297"/>
      <c r="SMX1" s="297"/>
      <c r="SNA1" s="297" t="s">
        <v>261</v>
      </c>
      <c r="SNB1" s="297"/>
      <c r="SNC1" s="297"/>
      <c r="SND1" s="297"/>
      <c r="SNE1" s="297"/>
      <c r="SNF1" s="297"/>
      <c r="SNI1" s="297" t="s">
        <v>261</v>
      </c>
      <c r="SNJ1" s="297"/>
      <c r="SNK1" s="297"/>
      <c r="SNL1" s="297"/>
      <c r="SNM1" s="297"/>
      <c r="SNN1" s="297"/>
      <c r="SNQ1" s="297" t="s">
        <v>261</v>
      </c>
      <c r="SNR1" s="297"/>
      <c r="SNS1" s="297"/>
      <c r="SNT1" s="297"/>
      <c r="SNU1" s="297"/>
      <c r="SNV1" s="297"/>
      <c r="SNY1" s="297" t="s">
        <v>261</v>
      </c>
      <c r="SNZ1" s="297"/>
      <c r="SOA1" s="297"/>
      <c r="SOB1" s="297"/>
      <c r="SOC1" s="297"/>
      <c r="SOD1" s="297"/>
      <c r="SOG1" s="297" t="s">
        <v>261</v>
      </c>
      <c r="SOH1" s="297"/>
      <c r="SOI1" s="297"/>
      <c r="SOJ1" s="297"/>
      <c r="SOK1" s="297"/>
      <c r="SOL1" s="297"/>
      <c r="SOO1" s="297" t="s">
        <v>261</v>
      </c>
      <c r="SOP1" s="297"/>
      <c r="SOQ1" s="297"/>
      <c r="SOR1" s="297"/>
      <c r="SOS1" s="297"/>
      <c r="SOT1" s="297"/>
      <c r="SOW1" s="297" t="s">
        <v>261</v>
      </c>
      <c r="SOX1" s="297"/>
      <c r="SOY1" s="297"/>
      <c r="SOZ1" s="297"/>
      <c r="SPA1" s="297"/>
      <c r="SPB1" s="297"/>
      <c r="SPE1" s="297" t="s">
        <v>261</v>
      </c>
      <c r="SPF1" s="297"/>
      <c r="SPG1" s="297"/>
      <c r="SPH1" s="297"/>
      <c r="SPI1" s="297"/>
      <c r="SPJ1" s="297"/>
      <c r="SPM1" s="297" t="s">
        <v>261</v>
      </c>
      <c r="SPN1" s="297"/>
      <c r="SPO1" s="297"/>
      <c r="SPP1" s="297"/>
      <c r="SPQ1" s="297"/>
      <c r="SPR1" s="297"/>
      <c r="SPU1" s="297" t="s">
        <v>261</v>
      </c>
      <c r="SPV1" s="297"/>
      <c r="SPW1" s="297"/>
      <c r="SPX1" s="297"/>
      <c r="SPY1" s="297"/>
      <c r="SPZ1" s="297"/>
      <c r="SQC1" s="297" t="s">
        <v>261</v>
      </c>
      <c r="SQD1" s="297"/>
      <c r="SQE1" s="297"/>
      <c r="SQF1" s="297"/>
      <c r="SQG1" s="297"/>
      <c r="SQH1" s="297"/>
      <c r="SQK1" s="297" t="s">
        <v>261</v>
      </c>
      <c r="SQL1" s="297"/>
      <c r="SQM1" s="297"/>
      <c r="SQN1" s="297"/>
      <c r="SQO1" s="297"/>
      <c r="SQP1" s="297"/>
      <c r="SQS1" s="297" t="s">
        <v>261</v>
      </c>
      <c r="SQT1" s="297"/>
      <c r="SQU1" s="297"/>
      <c r="SQV1" s="297"/>
      <c r="SQW1" s="297"/>
      <c r="SQX1" s="297"/>
      <c r="SRA1" s="297" t="s">
        <v>261</v>
      </c>
      <c r="SRB1" s="297"/>
      <c r="SRC1" s="297"/>
      <c r="SRD1" s="297"/>
      <c r="SRE1" s="297"/>
      <c r="SRF1" s="297"/>
      <c r="SRI1" s="297" t="s">
        <v>261</v>
      </c>
      <c r="SRJ1" s="297"/>
      <c r="SRK1" s="297"/>
      <c r="SRL1" s="297"/>
      <c r="SRM1" s="297"/>
      <c r="SRN1" s="297"/>
      <c r="SRQ1" s="297" t="s">
        <v>261</v>
      </c>
      <c r="SRR1" s="297"/>
      <c r="SRS1" s="297"/>
      <c r="SRT1" s="297"/>
      <c r="SRU1" s="297"/>
      <c r="SRV1" s="297"/>
      <c r="SRY1" s="297" t="s">
        <v>261</v>
      </c>
      <c r="SRZ1" s="297"/>
      <c r="SSA1" s="297"/>
      <c r="SSB1" s="297"/>
      <c r="SSC1" s="297"/>
      <c r="SSD1" s="297"/>
      <c r="SSG1" s="297" t="s">
        <v>261</v>
      </c>
      <c r="SSH1" s="297"/>
      <c r="SSI1" s="297"/>
      <c r="SSJ1" s="297"/>
      <c r="SSK1" s="297"/>
      <c r="SSL1" s="297"/>
      <c r="SSO1" s="297" t="s">
        <v>261</v>
      </c>
      <c r="SSP1" s="297"/>
      <c r="SSQ1" s="297"/>
      <c r="SSR1" s="297"/>
      <c r="SSS1" s="297"/>
      <c r="SST1" s="297"/>
      <c r="SSW1" s="297" t="s">
        <v>261</v>
      </c>
      <c r="SSX1" s="297"/>
      <c r="SSY1" s="297"/>
      <c r="SSZ1" s="297"/>
      <c r="STA1" s="297"/>
      <c r="STB1" s="297"/>
      <c r="STE1" s="297" t="s">
        <v>261</v>
      </c>
      <c r="STF1" s="297"/>
      <c r="STG1" s="297"/>
      <c r="STH1" s="297"/>
      <c r="STI1" s="297"/>
      <c r="STJ1" s="297"/>
      <c r="STM1" s="297" t="s">
        <v>261</v>
      </c>
      <c r="STN1" s="297"/>
      <c r="STO1" s="297"/>
      <c r="STP1" s="297"/>
      <c r="STQ1" s="297"/>
      <c r="STR1" s="297"/>
      <c r="STU1" s="297" t="s">
        <v>261</v>
      </c>
      <c r="STV1" s="297"/>
      <c r="STW1" s="297"/>
      <c r="STX1" s="297"/>
      <c r="STY1" s="297"/>
      <c r="STZ1" s="297"/>
      <c r="SUC1" s="297" t="s">
        <v>261</v>
      </c>
      <c r="SUD1" s="297"/>
      <c r="SUE1" s="297"/>
      <c r="SUF1" s="297"/>
      <c r="SUG1" s="297"/>
      <c r="SUH1" s="297"/>
      <c r="SUK1" s="297" t="s">
        <v>261</v>
      </c>
      <c r="SUL1" s="297"/>
      <c r="SUM1" s="297"/>
      <c r="SUN1" s="297"/>
      <c r="SUO1" s="297"/>
      <c r="SUP1" s="297"/>
      <c r="SUS1" s="297" t="s">
        <v>261</v>
      </c>
      <c r="SUT1" s="297"/>
      <c r="SUU1" s="297"/>
      <c r="SUV1" s="297"/>
      <c r="SUW1" s="297"/>
      <c r="SUX1" s="297"/>
      <c r="SVA1" s="297" t="s">
        <v>261</v>
      </c>
      <c r="SVB1" s="297"/>
      <c r="SVC1" s="297"/>
      <c r="SVD1" s="297"/>
      <c r="SVE1" s="297"/>
      <c r="SVF1" s="297"/>
      <c r="SVI1" s="297" t="s">
        <v>261</v>
      </c>
      <c r="SVJ1" s="297"/>
      <c r="SVK1" s="297"/>
      <c r="SVL1" s="297"/>
      <c r="SVM1" s="297"/>
      <c r="SVN1" s="297"/>
      <c r="SVQ1" s="297" t="s">
        <v>261</v>
      </c>
      <c r="SVR1" s="297"/>
      <c r="SVS1" s="297"/>
      <c r="SVT1" s="297"/>
      <c r="SVU1" s="297"/>
      <c r="SVV1" s="297"/>
      <c r="SVY1" s="297" t="s">
        <v>261</v>
      </c>
      <c r="SVZ1" s="297"/>
      <c r="SWA1" s="297"/>
      <c r="SWB1" s="297"/>
      <c r="SWC1" s="297"/>
      <c r="SWD1" s="297"/>
      <c r="SWG1" s="297" t="s">
        <v>261</v>
      </c>
      <c r="SWH1" s="297"/>
      <c r="SWI1" s="297"/>
      <c r="SWJ1" s="297"/>
      <c r="SWK1" s="297"/>
      <c r="SWL1" s="297"/>
      <c r="SWO1" s="297" t="s">
        <v>261</v>
      </c>
      <c r="SWP1" s="297"/>
      <c r="SWQ1" s="297"/>
      <c r="SWR1" s="297"/>
      <c r="SWS1" s="297"/>
      <c r="SWT1" s="297"/>
      <c r="SWW1" s="297" t="s">
        <v>261</v>
      </c>
      <c r="SWX1" s="297"/>
      <c r="SWY1" s="297"/>
      <c r="SWZ1" s="297"/>
      <c r="SXA1" s="297"/>
      <c r="SXB1" s="297"/>
      <c r="SXE1" s="297" t="s">
        <v>261</v>
      </c>
      <c r="SXF1" s="297"/>
      <c r="SXG1" s="297"/>
      <c r="SXH1" s="297"/>
      <c r="SXI1" s="297"/>
      <c r="SXJ1" s="297"/>
      <c r="SXM1" s="297" t="s">
        <v>261</v>
      </c>
      <c r="SXN1" s="297"/>
      <c r="SXO1" s="297"/>
      <c r="SXP1" s="297"/>
      <c r="SXQ1" s="297"/>
      <c r="SXR1" s="297"/>
      <c r="SXU1" s="297" t="s">
        <v>261</v>
      </c>
      <c r="SXV1" s="297"/>
      <c r="SXW1" s="297"/>
      <c r="SXX1" s="297"/>
      <c r="SXY1" s="297"/>
      <c r="SXZ1" s="297"/>
      <c r="SYC1" s="297" t="s">
        <v>261</v>
      </c>
      <c r="SYD1" s="297"/>
      <c r="SYE1" s="297"/>
      <c r="SYF1" s="297"/>
      <c r="SYG1" s="297"/>
      <c r="SYH1" s="297"/>
      <c r="SYK1" s="297" t="s">
        <v>261</v>
      </c>
      <c r="SYL1" s="297"/>
      <c r="SYM1" s="297"/>
      <c r="SYN1" s="297"/>
      <c r="SYO1" s="297"/>
      <c r="SYP1" s="297"/>
      <c r="SYS1" s="297" t="s">
        <v>261</v>
      </c>
      <c r="SYT1" s="297"/>
      <c r="SYU1" s="297"/>
      <c r="SYV1" s="297"/>
      <c r="SYW1" s="297"/>
      <c r="SYX1" s="297"/>
      <c r="SZA1" s="297" t="s">
        <v>261</v>
      </c>
      <c r="SZB1" s="297"/>
      <c r="SZC1" s="297"/>
      <c r="SZD1" s="297"/>
      <c r="SZE1" s="297"/>
      <c r="SZF1" s="297"/>
      <c r="SZI1" s="297" t="s">
        <v>261</v>
      </c>
      <c r="SZJ1" s="297"/>
      <c r="SZK1" s="297"/>
      <c r="SZL1" s="297"/>
      <c r="SZM1" s="297"/>
      <c r="SZN1" s="297"/>
      <c r="SZQ1" s="297" t="s">
        <v>261</v>
      </c>
      <c r="SZR1" s="297"/>
      <c r="SZS1" s="297"/>
      <c r="SZT1" s="297"/>
      <c r="SZU1" s="297"/>
      <c r="SZV1" s="297"/>
      <c r="SZY1" s="297" t="s">
        <v>261</v>
      </c>
      <c r="SZZ1" s="297"/>
      <c r="TAA1" s="297"/>
      <c r="TAB1" s="297"/>
      <c r="TAC1" s="297"/>
      <c r="TAD1" s="297"/>
      <c r="TAG1" s="297" t="s">
        <v>261</v>
      </c>
      <c r="TAH1" s="297"/>
      <c r="TAI1" s="297"/>
      <c r="TAJ1" s="297"/>
      <c r="TAK1" s="297"/>
      <c r="TAL1" s="297"/>
      <c r="TAO1" s="297" t="s">
        <v>261</v>
      </c>
      <c r="TAP1" s="297"/>
      <c r="TAQ1" s="297"/>
      <c r="TAR1" s="297"/>
      <c r="TAS1" s="297"/>
      <c r="TAT1" s="297"/>
      <c r="TAW1" s="297" t="s">
        <v>261</v>
      </c>
      <c r="TAX1" s="297"/>
      <c r="TAY1" s="297"/>
      <c r="TAZ1" s="297"/>
      <c r="TBA1" s="297"/>
      <c r="TBB1" s="297"/>
      <c r="TBE1" s="297" t="s">
        <v>261</v>
      </c>
      <c r="TBF1" s="297"/>
      <c r="TBG1" s="297"/>
      <c r="TBH1" s="297"/>
      <c r="TBI1" s="297"/>
      <c r="TBJ1" s="297"/>
      <c r="TBM1" s="297" t="s">
        <v>261</v>
      </c>
      <c r="TBN1" s="297"/>
      <c r="TBO1" s="297"/>
      <c r="TBP1" s="297"/>
      <c r="TBQ1" s="297"/>
      <c r="TBR1" s="297"/>
      <c r="TBU1" s="297" t="s">
        <v>261</v>
      </c>
      <c r="TBV1" s="297"/>
      <c r="TBW1" s="297"/>
      <c r="TBX1" s="297"/>
      <c r="TBY1" s="297"/>
      <c r="TBZ1" s="297"/>
      <c r="TCC1" s="297" t="s">
        <v>261</v>
      </c>
      <c r="TCD1" s="297"/>
      <c r="TCE1" s="297"/>
      <c r="TCF1" s="297"/>
      <c r="TCG1" s="297"/>
      <c r="TCH1" s="297"/>
      <c r="TCK1" s="297" t="s">
        <v>261</v>
      </c>
      <c r="TCL1" s="297"/>
      <c r="TCM1" s="297"/>
      <c r="TCN1" s="297"/>
      <c r="TCO1" s="297"/>
      <c r="TCP1" s="297"/>
      <c r="TCS1" s="297" t="s">
        <v>261</v>
      </c>
      <c r="TCT1" s="297"/>
      <c r="TCU1" s="297"/>
      <c r="TCV1" s="297"/>
      <c r="TCW1" s="297"/>
      <c r="TCX1" s="297"/>
      <c r="TDA1" s="297" t="s">
        <v>261</v>
      </c>
      <c r="TDB1" s="297"/>
      <c r="TDC1" s="297"/>
      <c r="TDD1" s="297"/>
      <c r="TDE1" s="297"/>
      <c r="TDF1" s="297"/>
      <c r="TDI1" s="297" t="s">
        <v>261</v>
      </c>
      <c r="TDJ1" s="297"/>
      <c r="TDK1" s="297"/>
      <c r="TDL1" s="297"/>
      <c r="TDM1" s="297"/>
      <c r="TDN1" s="297"/>
      <c r="TDQ1" s="297" t="s">
        <v>261</v>
      </c>
      <c r="TDR1" s="297"/>
      <c r="TDS1" s="297"/>
      <c r="TDT1" s="297"/>
      <c r="TDU1" s="297"/>
      <c r="TDV1" s="297"/>
      <c r="TDY1" s="297" t="s">
        <v>261</v>
      </c>
      <c r="TDZ1" s="297"/>
      <c r="TEA1" s="297"/>
      <c r="TEB1" s="297"/>
      <c r="TEC1" s="297"/>
      <c r="TED1" s="297"/>
      <c r="TEG1" s="297" t="s">
        <v>261</v>
      </c>
      <c r="TEH1" s="297"/>
      <c r="TEI1" s="297"/>
      <c r="TEJ1" s="297"/>
      <c r="TEK1" s="297"/>
      <c r="TEL1" s="297"/>
      <c r="TEO1" s="297" t="s">
        <v>261</v>
      </c>
      <c r="TEP1" s="297"/>
      <c r="TEQ1" s="297"/>
      <c r="TER1" s="297"/>
      <c r="TES1" s="297"/>
      <c r="TET1" s="297"/>
      <c r="TEW1" s="297" t="s">
        <v>261</v>
      </c>
      <c r="TEX1" s="297"/>
      <c r="TEY1" s="297"/>
      <c r="TEZ1" s="297"/>
      <c r="TFA1" s="297"/>
      <c r="TFB1" s="297"/>
      <c r="TFE1" s="297" t="s">
        <v>261</v>
      </c>
      <c r="TFF1" s="297"/>
      <c r="TFG1" s="297"/>
      <c r="TFH1" s="297"/>
      <c r="TFI1" s="297"/>
      <c r="TFJ1" s="297"/>
      <c r="TFM1" s="297" t="s">
        <v>261</v>
      </c>
      <c r="TFN1" s="297"/>
      <c r="TFO1" s="297"/>
      <c r="TFP1" s="297"/>
      <c r="TFQ1" s="297"/>
      <c r="TFR1" s="297"/>
      <c r="TFU1" s="297" t="s">
        <v>261</v>
      </c>
      <c r="TFV1" s="297"/>
      <c r="TFW1" s="297"/>
      <c r="TFX1" s="297"/>
      <c r="TFY1" s="297"/>
      <c r="TFZ1" s="297"/>
      <c r="TGC1" s="297" t="s">
        <v>261</v>
      </c>
      <c r="TGD1" s="297"/>
      <c r="TGE1" s="297"/>
      <c r="TGF1" s="297"/>
      <c r="TGG1" s="297"/>
      <c r="TGH1" s="297"/>
      <c r="TGK1" s="297" t="s">
        <v>261</v>
      </c>
      <c r="TGL1" s="297"/>
      <c r="TGM1" s="297"/>
      <c r="TGN1" s="297"/>
      <c r="TGO1" s="297"/>
      <c r="TGP1" s="297"/>
      <c r="TGS1" s="297" t="s">
        <v>261</v>
      </c>
      <c r="TGT1" s="297"/>
      <c r="TGU1" s="297"/>
      <c r="TGV1" s="297"/>
      <c r="TGW1" s="297"/>
      <c r="TGX1" s="297"/>
      <c r="THA1" s="297" t="s">
        <v>261</v>
      </c>
      <c r="THB1" s="297"/>
      <c r="THC1" s="297"/>
      <c r="THD1" s="297"/>
      <c r="THE1" s="297"/>
      <c r="THF1" s="297"/>
      <c r="THI1" s="297" t="s">
        <v>261</v>
      </c>
      <c r="THJ1" s="297"/>
      <c r="THK1" s="297"/>
      <c r="THL1" s="297"/>
      <c r="THM1" s="297"/>
      <c r="THN1" s="297"/>
      <c r="THQ1" s="297" t="s">
        <v>261</v>
      </c>
      <c r="THR1" s="297"/>
      <c r="THS1" s="297"/>
      <c r="THT1" s="297"/>
      <c r="THU1" s="297"/>
      <c r="THV1" s="297"/>
      <c r="THY1" s="297" t="s">
        <v>261</v>
      </c>
      <c r="THZ1" s="297"/>
      <c r="TIA1" s="297"/>
      <c r="TIB1" s="297"/>
      <c r="TIC1" s="297"/>
      <c r="TID1" s="297"/>
      <c r="TIG1" s="297" t="s">
        <v>261</v>
      </c>
      <c r="TIH1" s="297"/>
      <c r="TII1" s="297"/>
      <c r="TIJ1" s="297"/>
      <c r="TIK1" s="297"/>
      <c r="TIL1" s="297"/>
      <c r="TIO1" s="297" t="s">
        <v>261</v>
      </c>
      <c r="TIP1" s="297"/>
      <c r="TIQ1" s="297"/>
      <c r="TIR1" s="297"/>
      <c r="TIS1" s="297"/>
      <c r="TIT1" s="297"/>
      <c r="TIW1" s="297" t="s">
        <v>261</v>
      </c>
      <c r="TIX1" s="297"/>
      <c r="TIY1" s="297"/>
      <c r="TIZ1" s="297"/>
      <c r="TJA1" s="297"/>
      <c r="TJB1" s="297"/>
      <c r="TJE1" s="297" t="s">
        <v>261</v>
      </c>
      <c r="TJF1" s="297"/>
      <c r="TJG1" s="297"/>
      <c r="TJH1" s="297"/>
      <c r="TJI1" s="297"/>
      <c r="TJJ1" s="297"/>
      <c r="TJM1" s="297" t="s">
        <v>261</v>
      </c>
      <c r="TJN1" s="297"/>
      <c r="TJO1" s="297"/>
      <c r="TJP1" s="297"/>
      <c r="TJQ1" s="297"/>
      <c r="TJR1" s="297"/>
      <c r="TJU1" s="297" t="s">
        <v>261</v>
      </c>
      <c r="TJV1" s="297"/>
      <c r="TJW1" s="297"/>
      <c r="TJX1" s="297"/>
      <c r="TJY1" s="297"/>
      <c r="TJZ1" s="297"/>
      <c r="TKC1" s="297" t="s">
        <v>261</v>
      </c>
      <c r="TKD1" s="297"/>
      <c r="TKE1" s="297"/>
      <c r="TKF1" s="297"/>
      <c r="TKG1" s="297"/>
      <c r="TKH1" s="297"/>
      <c r="TKK1" s="297" t="s">
        <v>261</v>
      </c>
      <c r="TKL1" s="297"/>
      <c r="TKM1" s="297"/>
      <c r="TKN1" s="297"/>
      <c r="TKO1" s="297"/>
      <c r="TKP1" s="297"/>
      <c r="TKS1" s="297" t="s">
        <v>261</v>
      </c>
      <c r="TKT1" s="297"/>
      <c r="TKU1" s="297"/>
      <c r="TKV1" s="297"/>
      <c r="TKW1" s="297"/>
      <c r="TKX1" s="297"/>
      <c r="TLA1" s="297" t="s">
        <v>261</v>
      </c>
      <c r="TLB1" s="297"/>
      <c r="TLC1" s="297"/>
      <c r="TLD1" s="297"/>
      <c r="TLE1" s="297"/>
      <c r="TLF1" s="297"/>
      <c r="TLI1" s="297" t="s">
        <v>261</v>
      </c>
      <c r="TLJ1" s="297"/>
      <c r="TLK1" s="297"/>
      <c r="TLL1" s="297"/>
      <c r="TLM1" s="297"/>
      <c r="TLN1" s="297"/>
      <c r="TLQ1" s="297" t="s">
        <v>261</v>
      </c>
      <c r="TLR1" s="297"/>
      <c r="TLS1" s="297"/>
      <c r="TLT1" s="297"/>
      <c r="TLU1" s="297"/>
      <c r="TLV1" s="297"/>
      <c r="TLY1" s="297" t="s">
        <v>261</v>
      </c>
      <c r="TLZ1" s="297"/>
      <c r="TMA1" s="297"/>
      <c r="TMB1" s="297"/>
      <c r="TMC1" s="297"/>
      <c r="TMD1" s="297"/>
      <c r="TMG1" s="297" t="s">
        <v>261</v>
      </c>
      <c r="TMH1" s="297"/>
      <c r="TMI1" s="297"/>
      <c r="TMJ1" s="297"/>
      <c r="TMK1" s="297"/>
      <c r="TML1" s="297"/>
      <c r="TMO1" s="297" t="s">
        <v>261</v>
      </c>
      <c r="TMP1" s="297"/>
      <c r="TMQ1" s="297"/>
      <c r="TMR1" s="297"/>
      <c r="TMS1" s="297"/>
      <c r="TMT1" s="297"/>
      <c r="TMW1" s="297" t="s">
        <v>261</v>
      </c>
      <c r="TMX1" s="297"/>
      <c r="TMY1" s="297"/>
      <c r="TMZ1" s="297"/>
      <c r="TNA1" s="297"/>
      <c r="TNB1" s="297"/>
      <c r="TNE1" s="297" t="s">
        <v>261</v>
      </c>
      <c r="TNF1" s="297"/>
      <c r="TNG1" s="297"/>
      <c r="TNH1" s="297"/>
      <c r="TNI1" s="297"/>
      <c r="TNJ1" s="297"/>
      <c r="TNM1" s="297" t="s">
        <v>261</v>
      </c>
      <c r="TNN1" s="297"/>
      <c r="TNO1" s="297"/>
      <c r="TNP1" s="297"/>
      <c r="TNQ1" s="297"/>
      <c r="TNR1" s="297"/>
      <c r="TNU1" s="297" t="s">
        <v>261</v>
      </c>
      <c r="TNV1" s="297"/>
      <c r="TNW1" s="297"/>
      <c r="TNX1" s="297"/>
      <c r="TNY1" s="297"/>
      <c r="TNZ1" s="297"/>
      <c r="TOC1" s="297" t="s">
        <v>261</v>
      </c>
      <c r="TOD1" s="297"/>
      <c r="TOE1" s="297"/>
      <c r="TOF1" s="297"/>
      <c r="TOG1" s="297"/>
      <c r="TOH1" s="297"/>
      <c r="TOK1" s="297" t="s">
        <v>261</v>
      </c>
      <c r="TOL1" s="297"/>
      <c r="TOM1" s="297"/>
      <c r="TON1" s="297"/>
      <c r="TOO1" s="297"/>
      <c r="TOP1" s="297"/>
      <c r="TOS1" s="297" t="s">
        <v>261</v>
      </c>
      <c r="TOT1" s="297"/>
      <c r="TOU1" s="297"/>
      <c r="TOV1" s="297"/>
      <c r="TOW1" s="297"/>
      <c r="TOX1" s="297"/>
      <c r="TPA1" s="297" t="s">
        <v>261</v>
      </c>
      <c r="TPB1" s="297"/>
      <c r="TPC1" s="297"/>
      <c r="TPD1" s="297"/>
      <c r="TPE1" s="297"/>
      <c r="TPF1" s="297"/>
      <c r="TPI1" s="297" t="s">
        <v>261</v>
      </c>
      <c r="TPJ1" s="297"/>
      <c r="TPK1" s="297"/>
      <c r="TPL1" s="297"/>
      <c r="TPM1" s="297"/>
      <c r="TPN1" s="297"/>
      <c r="TPQ1" s="297" t="s">
        <v>261</v>
      </c>
      <c r="TPR1" s="297"/>
      <c r="TPS1" s="297"/>
      <c r="TPT1" s="297"/>
      <c r="TPU1" s="297"/>
      <c r="TPV1" s="297"/>
      <c r="TPY1" s="297" t="s">
        <v>261</v>
      </c>
      <c r="TPZ1" s="297"/>
      <c r="TQA1" s="297"/>
      <c r="TQB1" s="297"/>
      <c r="TQC1" s="297"/>
      <c r="TQD1" s="297"/>
      <c r="TQG1" s="297" t="s">
        <v>261</v>
      </c>
      <c r="TQH1" s="297"/>
      <c r="TQI1" s="297"/>
      <c r="TQJ1" s="297"/>
      <c r="TQK1" s="297"/>
      <c r="TQL1" s="297"/>
      <c r="TQO1" s="297" t="s">
        <v>261</v>
      </c>
      <c r="TQP1" s="297"/>
      <c r="TQQ1" s="297"/>
      <c r="TQR1" s="297"/>
      <c r="TQS1" s="297"/>
      <c r="TQT1" s="297"/>
      <c r="TQW1" s="297" t="s">
        <v>261</v>
      </c>
      <c r="TQX1" s="297"/>
      <c r="TQY1" s="297"/>
      <c r="TQZ1" s="297"/>
      <c r="TRA1" s="297"/>
      <c r="TRB1" s="297"/>
      <c r="TRE1" s="297" t="s">
        <v>261</v>
      </c>
      <c r="TRF1" s="297"/>
      <c r="TRG1" s="297"/>
      <c r="TRH1" s="297"/>
      <c r="TRI1" s="297"/>
      <c r="TRJ1" s="297"/>
      <c r="TRM1" s="297" t="s">
        <v>261</v>
      </c>
      <c r="TRN1" s="297"/>
      <c r="TRO1" s="297"/>
      <c r="TRP1" s="297"/>
      <c r="TRQ1" s="297"/>
      <c r="TRR1" s="297"/>
      <c r="TRU1" s="297" t="s">
        <v>261</v>
      </c>
      <c r="TRV1" s="297"/>
      <c r="TRW1" s="297"/>
      <c r="TRX1" s="297"/>
      <c r="TRY1" s="297"/>
      <c r="TRZ1" s="297"/>
      <c r="TSC1" s="297" t="s">
        <v>261</v>
      </c>
      <c r="TSD1" s="297"/>
      <c r="TSE1" s="297"/>
      <c r="TSF1" s="297"/>
      <c r="TSG1" s="297"/>
      <c r="TSH1" s="297"/>
      <c r="TSK1" s="297" t="s">
        <v>261</v>
      </c>
      <c r="TSL1" s="297"/>
      <c r="TSM1" s="297"/>
      <c r="TSN1" s="297"/>
      <c r="TSO1" s="297"/>
      <c r="TSP1" s="297"/>
      <c r="TSS1" s="297" t="s">
        <v>261</v>
      </c>
      <c r="TST1" s="297"/>
      <c r="TSU1" s="297"/>
      <c r="TSV1" s="297"/>
      <c r="TSW1" s="297"/>
      <c r="TSX1" s="297"/>
      <c r="TTA1" s="297" t="s">
        <v>261</v>
      </c>
      <c r="TTB1" s="297"/>
      <c r="TTC1" s="297"/>
      <c r="TTD1" s="297"/>
      <c r="TTE1" s="297"/>
      <c r="TTF1" s="297"/>
      <c r="TTI1" s="297" t="s">
        <v>261</v>
      </c>
      <c r="TTJ1" s="297"/>
      <c r="TTK1" s="297"/>
      <c r="TTL1" s="297"/>
      <c r="TTM1" s="297"/>
      <c r="TTN1" s="297"/>
      <c r="TTQ1" s="297" t="s">
        <v>261</v>
      </c>
      <c r="TTR1" s="297"/>
      <c r="TTS1" s="297"/>
      <c r="TTT1" s="297"/>
      <c r="TTU1" s="297"/>
      <c r="TTV1" s="297"/>
      <c r="TTY1" s="297" t="s">
        <v>261</v>
      </c>
      <c r="TTZ1" s="297"/>
      <c r="TUA1" s="297"/>
      <c r="TUB1" s="297"/>
      <c r="TUC1" s="297"/>
      <c r="TUD1" s="297"/>
      <c r="TUG1" s="297" t="s">
        <v>261</v>
      </c>
      <c r="TUH1" s="297"/>
      <c r="TUI1" s="297"/>
      <c r="TUJ1" s="297"/>
      <c r="TUK1" s="297"/>
      <c r="TUL1" s="297"/>
      <c r="TUO1" s="297" t="s">
        <v>261</v>
      </c>
      <c r="TUP1" s="297"/>
      <c r="TUQ1" s="297"/>
      <c r="TUR1" s="297"/>
      <c r="TUS1" s="297"/>
      <c r="TUT1" s="297"/>
      <c r="TUW1" s="297" t="s">
        <v>261</v>
      </c>
      <c r="TUX1" s="297"/>
      <c r="TUY1" s="297"/>
      <c r="TUZ1" s="297"/>
      <c r="TVA1" s="297"/>
      <c r="TVB1" s="297"/>
      <c r="TVE1" s="297" t="s">
        <v>261</v>
      </c>
      <c r="TVF1" s="297"/>
      <c r="TVG1" s="297"/>
      <c r="TVH1" s="297"/>
      <c r="TVI1" s="297"/>
      <c r="TVJ1" s="297"/>
      <c r="TVM1" s="297" t="s">
        <v>261</v>
      </c>
      <c r="TVN1" s="297"/>
      <c r="TVO1" s="297"/>
      <c r="TVP1" s="297"/>
      <c r="TVQ1" s="297"/>
      <c r="TVR1" s="297"/>
      <c r="TVU1" s="297" t="s">
        <v>261</v>
      </c>
      <c r="TVV1" s="297"/>
      <c r="TVW1" s="297"/>
      <c r="TVX1" s="297"/>
      <c r="TVY1" s="297"/>
      <c r="TVZ1" s="297"/>
      <c r="TWC1" s="297" t="s">
        <v>261</v>
      </c>
      <c r="TWD1" s="297"/>
      <c r="TWE1" s="297"/>
      <c r="TWF1" s="297"/>
      <c r="TWG1" s="297"/>
      <c r="TWH1" s="297"/>
      <c r="TWK1" s="297" t="s">
        <v>261</v>
      </c>
      <c r="TWL1" s="297"/>
      <c r="TWM1" s="297"/>
      <c r="TWN1" s="297"/>
      <c r="TWO1" s="297"/>
      <c r="TWP1" s="297"/>
      <c r="TWS1" s="297" t="s">
        <v>261</v>
      </c>
      <c r="TWT1" s="297"/>
      <c r="TWU1" s="297"/>
      <c r="TWV1" s="297"/>
      <c r="TWW1" s="297"/>
      <c r="TWX1" s="297"/>
      <c r="TXA1" s="297" t="s">
        <v>261</v>
      </c>
      <c r="TXB1" s="297"/>
      <c r="TXC1" s="297"/>
      <c r="TXD1" s="297"/>
      <c r="TXE1" s="297"/>
      <c r="TXF1" s="297"/>
      <c r="TXI1" s="297" t="s">
        <v>261</v>
      </c>
      <c r="TXJ1" s="297"/>
      <c r="TXK1" s="297"/>
      <c r="TXL1" s="297"/>
      <c r="TXM1" s="297"/>
      <c r="TXN1" s="297"/>
      <c r="TXQ1" s="297" t="s">
        <v>261</v>
      </c>
      <c r="TXR1" s="297"/>
      <c r="TXS1" s="297"/>
      <c r="TXT1" s="297"/>
      <c r="TXU1" s="297"/>
      <c r="TXV1" s="297"/>
      <c r="TXY1" s="297" t="s">
        <v>261</v>
      </c>
      <c r="TXZ1" s="297"/>
      <c r="TYA1" s="297"/>
      <c r="TYB1" s="297"/>
      <c r="TYC1" s="297"/>
      <c r="TYD1" s="297"/>
      <c r="TYG1" s="297" t="s">
        <v>261</v>
      </c>
      <c r="TYH1" s="297"/>
      <c r="TYI1" s="297"/>
      <c r="TYJ1" s="297"/>
      <c r="TYK1" s="297"/>
      <c r="TYL1" s="297"/>
      <c r="TYO1" s="297" t="s">
        <v>261</v>
      </c>
      <c r="TYP1" s="297"/>
      <c r="TYQ1" s="297"/>
      <c r="TYR1" s="297"/>
      <c r="TYS1" s="297"/>
      <c r="TYT1" s="297"/>
      <c r="TYW1" s="297" t="s">
        <v>261</v>
      </c>
      <c r="TYX1" s="297"/>
      <c r="TYY1" s="297"/>
      <c r="TYZ1" s="297"/>
      <c r="TZA1" s="297"/>
      <c r="TZB1" s="297"/>
      <c r="TZE1" s="297" t="s">
        <v>261</v>
      </c>
      <c r="TZF1" s="297"/>
      <c r="TZG1" s="297"/>
      <c r="TZH1" s="297"/>
      <c r="TZI1" s="297"/>
      <c r="TZJ1" s="297"/>
      <c r="TZM1" s="297" t="s">
        <v>261</v>
      </c>
      <c r="TZN1" s="297"/>
      <c r="TZO1" s="297"/>
      <c r="TZP1" s="297"/>
      <c r="TZQ1" s="297"/>
      <c r="TZR1" s="297"/>
      <c r="TZU1" s="297" t="s">
        <v>261</v>
      </c>
      <c r="TZV1" s="297"/>
      <c r="TZW1" s="297"/>
      <c r="TZX1" s="297"/>
      <c r="TZY1" s="297"/>
      <c r="TZZ1" s="297"/>
      <c r="UAC1" s="297" t="s">
        <v>261</v>
      </c>
      <c r="UAD1" s="297"/>
      <c r="UAE1" s="297"/>
      <c r="UAF1" s="297"/>
      <c r="UAG1" s="297"/>
      <c r="UAH1" s="297"/>
      <c r="UAK1" s="297" t="s">
        <v>261</v>
      </c>
      <c r="UAL1" s="297"/>
      <c r="UAM1" s="297"/>
      <c r="UAN1" s="297"/>
      <c r="UAO1" s="297"/>
      <c r="UAP1" s="297"/>
      <c r="UAS1" s="297" t="s">
        <v>261</v>
      </c>
      <c r="UAT1" s="297"/>
      <c r="UAU1" s="297"/>
      <c r="UAV1" s="297"/>
      <c r="UAW1" s="297"/>
      <c r="UAX1" s="297"/>
      <c r="UBA1" s="297" t="s">
        <v>261</v>
      </c>
      <c r="UBB1" s="297"/>
      <c r="UBC1" s="297"/>
      <c r="UBD1" s="297"/>
      <c r="UBE1" s="297"/>
      <c r="UBF1" s="297"/>
      <c r="UBI1" s="297" t="s">
        <v>261</v>
      </c>
      <c r="UBJ1" s="297"/>
      <c r="UBK1" s="297"/>
      <c r="UBL1" s="297"/>
      <c r="UBM1" s="297"/>
      <c r="UBN1" s="297"/>
      <c r="UBQ1" s="297" t="s">
        <v>261</v>
      </c>
      <c r="UBR1" s="297"/>
      <c r="UBS1" s="297"/>
      <c r="UBT1" s="297"/>
      <c r="UBU1" s="297"/>
      <c r="UBV1" s="297"/>
      <c r="UBY1" s="297" t="s">
        <v>261</v>
      </c>
      <c r="UBZ1" s="297"/>
      <c r="UCA1" s="297"/>
      <c r="UCB1" s="297"/>
      <c r="UCC1" s="297"/>
      <c r="UCD1" s="297"/>
      <c r="UCG1" s="297" t="s">
        <v>261</v>
      </c>
      <c r="UCH1" s="297"/>
      <c r="UCI1" s="297"/>
      <c r="UCJ1" s="297"/>
      <c r="UCK1" s="297"/>
      <c r="UCL1" s="297"/>
      <c r="UCO1" s="297" t="s">
        <v>261</v>
      </c>
      <c r="UCP1" s="297"/>
      <c r="UCQ1" s="297"/>
      <c r="UCR1" s="297"/>
      <c r="UCS1" s="297"/>
      <c r="UCT1" s="297"/>
      <c r="UCW1" s="297" t="s">
        <v>261</v>
      </c>
      <c r="UCX1" s="297"/>
      <c r="UCY1" s="297"/>
      <c r="UCZ1" s="297"/>
      <c r="UDA1" s="297"/>
      <c r="UDB1" s="297"/>
      <c r="UDE1" s="297" t="s">
        <v>261</v>
      </c>
      <c r="UDF1" s="297"/>
      <c r="UDG1" s="297"/>
      <c r="UDH1" s="297"/>
      <c r="UDI1" s="297"/>
      <c r="UDJ1" s="297"/>
      <c r="UDM1" s="297" t="s">
        <v>261</v>
      </c>
      <c r="UDN1" s="297"/>
      <c r="UDO1" s="297"/>
      <c r="UDP1" s="297"/>
      <c r="UDQ1" s="297"/>
      <c r="UDR1" s="297"/>
      <c r="UDU1" s="297" t="s">
        <v>261</v>
      </c>
      <c r="UDV1" s="297"/>
      <c r="UDW1" s="297"/>
      <c r="UDX1" s="297"/>
      <c r="UDY1" s="297"/>
      <c r="UDZ1" s="297"/>
      <c r="UEC1" s="297" t="s">
        <v>261</v>
      </c>
      <c r="UED1" s="297"/>
      <c r="UEE1" s="297"/>
      <c r="UEF1" s="297"/>
      <c r="UEG1" s="297"/>
      <c r="UEH1" s="297"/>
      <c r="UEK1" s="297" t="s">
        <v>261</v>
      </c>
      <c r="UEL1" s="297"/>
      <c r="UEM1" s="297"/>
      <c r="UEN1" s="297"/>
      <c r="UEO1" s="297"/>
      <c r="UEP1" s="297"/>
      <c r="UES1" s="297" t="s">
        <v>261</v>
      </c>
      <c r="UET1" s="297"/>
      <c r="UEU1" s="297"/>
      <c r="UEV1" s="297"/>
      <c r="UEW1" s="297"/>
      <c r="UEX1" s="297"/>
      <c r="UFA1" s="297" t="s">
        <v>261</v>
      </c>
      <c r="UFB1" s="297"/>
      <c r="UFC1" s="297"/>
      <c r="UFD1" s="297"/>
      <c r="UFE1" s="297"/>
      <c r="UFF1" s="297"/>
      <c r="UFI1" s="297" t="s">
        <v>261</v>
      </c>
      <c r="UFJ1" s="297"/>
      <c r="UFK1" s="297"/>
      <c r="UFL1" s="297"/>
      <c r="UFM1" s="297"/>
      <c r="UFN1" s="297"/>
      <c r="UFQ1" s="297" t="s">
        <v>261</v>
      </c>
      <c r="UFR1" s="297"/>
      <c r="UFS1" s="297"/>
      <c r="UFT1" s="297"/>
      <c r="UFU1" s="297"/>
      <c r="UFV1" s="297"/>
      <c r="UFY1" s="297" t="s">
        <v>261</v>
      </c>
      <c r="UFZ1" s="297"/>
      <c r="UGA1" s="297"/>
      <c r="UGB1" s="297"/>
      <c r="UGC1" s="297"/>
      <c r="UGD1" s="297"/>
      <c r="UGG1" s="297" t="s">
        <v>261</v>
      </c>
      <c r="UGH1" s="297"/>
      <c r="UGI1" s="297"/>
      <c r="UGJ1" s="297"/>
      <c r="UGK1" s="297"/>
      <c r="UGL1" s="297"/>
      <c r="UGO1" s="297" t="s">
        <v>261</v>
      </c>
      <c r="UGP1" s="297"/>
      <c r="UGQ1" s="297"/>
      <c r="UGR1" s="297"/>
      <c r="UGS1" s="297"/>
      <c r="UGT1" s="297"/>
      <c r="UGW1" s="297" t="s">
        <v>261</v>
      </c>
      <c r="UGX1" s="297"/>
      <c r="UGY1" s="297"/>
      <c r="UGZ1" s="297"/>
      <c r="UHA1" s="297"/>
      <c r="UHB1" s="297"/>
      <c r="UHE1" s="297" t="s">
        <v>261</v>
      </c>
      <c r="UHF1" s="297"/>
      <c r="UHG1" s="297"/>
      <c r="UHH1" s="297"/>
      <c r="UHI1" s="297"/>
      <c r="UHJ1" s="297"/>
      <c r="UHM1" s="297" t="s">
        <v>261</v>
      </c>
      <c r="UHN1" s="297"/>
      <c r="UHO1" s="297"/>
      <c r="UHP1" s="297"/>
      <c r="UHQ1" s="297"/>
      <c r="UHR1" s="297"/>
      <c r="UHU1" s="297" t="s">
        <v>261</v>
      </c>
      <c r="UHV1" s="297"/>
      <c r="UHW1" s="297"/>
      <c r="UHX1" s="297"/>
      <c r="UHY1" s="297"/>
      <c r="UHZ1" s="297"/>
      <c r="UIC1" s="297" t="s">
        <v>261</v>
      </c>
      <c r="UID1" s="297"/>
      <c r="UIE1" s="297"/>
      <c r="UIF1" s="297"/>
      <c r="UIG1" s="297"/>
      <c r="UIH1" s="297"/>
      <c r="UIK1" s="297" t="s">
        <v>261</v>
      </c>
      <c r="UIL1" s="297"/>
      <c r="UIM1" s="297"/>
      <c r="UIN1" s="297"/>
      <c r="UIO1" s="297"/>
      <c r="UIP1" s="297"/>
      <c r="UIS1" s="297" t="s">
        <v>261</v>
      </c>
      <c r="UIT1" s="297"/>
      <c r="UIU1" s="297"/>
      <c r="UIV1" s="297"/>
      <c r="UIW1" s="297"/>
      <c r="UIX1" s="297"/>
      <c r="UJA1" s="297" t="s">
        <v>261</v>
      </c>
      <c r="UJB1" s="297"/>
      <c r="UJC1" s="297"/>
      <c r="UJD1" s="297"/>
      <c r="UJE1" s="297"/>
      <c r="UJF1" s="297"/>
      <c r="UJI1" s="297" t="s">
        <v>261</v>
      </c>
      <c r="UJJ1" s="297"/>
      <c r="UJK1" s="297"/>
      <c r="UJL1" s="297"/>
      <c r="UJM1" s="297"/>
      <c r="UJN1" s="297"/>
      <c r="UJQ1" s="297" t="s">
        <v>261</v>
      </c>
      <c r="UJR1" s="297"/>
      <c r="UJS1" s="297"/>
      <c r="UJT1" s="297"/>
      <c r="UJU1" s="297"/>
      <c r="UJV1" s="297"/>
      <c r="UJY1" s="297" t="s">
        <v>261</v>
      </c>
      <c r="UJZ1" s="297"/>
      <c r="UKA1" s="297"/>
      <c r="UKB1" s="297"/>
      <c r="UKC1" s="297"/>
      <c r="UKD1" s="297"/>
      <c r="UKG1" s="297" t="s">
        <v>261</v>
      </c>
      <c r="UKH1" s="297"/>
      <c r="UKI1" s="297"/>
      <c r="UKJ1" s="297"/>
      <c r="UKK1" s="297"/>
      <c r="UKL1" s="297"/>
      <c r="UKO1" s="297" t="s">
        <v>261</v>
      </c>
      <c r="UKP1" s="297"/>
      <c r="UKQ1" s="297"/>
      <c r="UKR1" s="297"/>
      <c r="UKS1" s="297"/>
      <c r="UKT1" s="297"/>
      <c r="UKW1" s="297" t="s">
        <v>261</v>
      </c>
      <c r="UKX1" s="297"/>
      <c r="UKY1" s="297"/>
      <c r="UKZ1" s="297"/>
      <c r="ULA1" s="297"/>
      <c r="ULB1" s="297"/>
      <c r="ULE1" s="297" t="s">
        <v>261</v>
      </c>
      <c r="ULF1" s="297"/>
      <c r="ULG1" s="297"/>
      <c r="ULH1" s="297"/>
      <c r="ULI1" s="297"/>
      <c r="ULJ1" s="297"/>
      <c r="ULM1" s="297" t="s">
        <v>261</v>
      </c>
      <c r="ULN1" s="297"/>
      <c r="ULO1" s="297"/>
      <c r="ULP1" s="297"/>
      <c r="ULQ1" s="297"/>
      <c r="ULR1" s="297"/>
      <c r="ULU1" s="297" t="s">
        <v>261</v>
      </c>
      <c r="ULV1" s="297"/>
      <c r="ULW1" s="297"/>
      <c r="ULX1" s="297"/>
      <c r="ULY1" s="297"/>
      <c r="ULZ1" s="297"/>
      <c r="UMC1" s="297" t="s">
        <v>261</v>
      </c>
      <c r="UMD1" s="297"/>
      <c r="UME1" s="297"/>
      <c r="UMF1" s="297"/>
      <c r="UMG1" s="297"/>
      <c r="UMH1" s="297"/>
      <c r="UMK1" s="297" t="s">
        <v>261</v>
      </c>
      <c r="UML1" s="297"/>
      <c r="UMM1" s="297"/>
      <c r="UMN1" s="297"/>
      <c r="UMO1" s="297"/>
      <c r="UMP1" s="297"/>
      <c r="UMS1" s="297" t="s">
        <v>261</v>
      </c>
      <c r="UMT1" s="297"/>
      <c r="UMU1" s="297"/>
      <c r="UMV1" s="297"/>
      <c r="UMW1" s="297"/>
      <c r="UMX1" s="297"/>
      <c r="UNA1" s="297" t="s">
        <v>261</v>
      </c>
      <c r="UNB1" s="297"/>
      <c r="UNC1" s="297"/>
      <c r="UND1" s="297"/>
      <c r="UNE1" s="297"/>
      <c r="UNF1" s="297"/>
      <c r="UNI1" s="297" t="s">
        <v>261</v>
      </c>
      <c r="UNJ1" s="297"/>
      <c r="UNK1" s="297"/>
      <c r="UNL1" s="297"/>
      <c r="UNM1" s="297"/>
      <c r="UNN1" s="297"/>
      <c r="UNQ1" s="297" t="s">
        <v>261</v>
      </c>
      <c r="UNR1" s="297"/>
      <c r="UNS1" s="297"/>
      <c r="UNT1" s="297"/>
      <c r="UNU1" s="297"/>
      <c r="UNV1" s="297"/>
      <c r="UNY1" s="297" t="s">
        <v>261</v>
      </c>
      <c r="UNZ1" s="297"/>
      <c r="UOA1" s="297"/>
      <c r="UOB1" s="297"/>
      <c r="UOC1" s="297"/>
      <c r="UOD1" s="297"/>
      <c r="UOG1" s="297" t="s">
        <v>261</v>
      </c>
      <c r="UOH1" s="297"/>
      <c r="UOI1" s="297"/>
      <c r="UOJ1" s="297"/>
      <c r="UOK1" s="297"/>
      <c r="UOL1" s="297"/>
      <c r="UOO1" s="297" t="s">
        <v>261</v>
      </c>
      <c r="UOP1" s="297"/>
      <c r="UOQ1" s="297"/>
      <c r="UOR1" s="297"/>
      <c r="UOS1" s="297"/>
      <c r="UOT1" s="297"/>
      <c r="UOW1" s="297" t="s">
        <v>261</v>
      </c>
      <c r="UOX1" s="297"/>
      <c r="UOY1" s="297"/>
      <c r="UOZ1" s="297"/>
      <c r="UPA1" s="297"/>
      <c r="UPB1" s="297"/>
      <c r="UPE1" s="297" t="s">
        <v>261</v>
      </c>
      <c r="UPF1" s="297"/>
      <c r="UPG1" s="297"/>
      <c r="UPH1" s="297"/>
      <c r="UPI1" s="297"/>
      <c r="UPJ1" s="297"/>
      <c r="UPM1" s="297" t="s">
        <v>261</v>
      </c>
      <c r="UPN1" s="297"/>
      <c r="UPO1" s="297"/>
      <c r="UPP1" s="297"/>
      <c r="UPQ1" s="297"/>
      <c r="UPR1" s="297"/>
      <c r="UPU1" s="297" t="s">
        <v>261</v>
      </c>
      <c r="UPV1" s="297"/>
      <c r="UPW1" s="297"/>
      <c r="UPX1" s="297"/>
      <c r="UPY1" s="297"/>
      <c r="UPZ1" s="297"/>
      <c r="UQC1" s="297" t="s">
        <v>261</v>
      </c>
      <c r="UQD1" s="297"/>
      <c r="UQE1" s="297"/>
      <c r="UQF1" s="297"/>
      <c r="UQG1" s="297"/>
      <c r="UQH1" s="297"/>
      <c r="UQK1" s="297" t="s">
        <v>261</v>
      </c>
      <c r="UQL1" s="297"/>
      <c r="UQM1" s="297"/>
      <c r="UQN1" s="297"/>
      <c r="UQO1" s="297"/>
      <c r="UQP1" s="297"/>
      <c r="UQS1" s="297" t="s">
        <v>261</v>
      </c>
      <c r="UQT1" s="297"/>
      <c r="UQU1" s="297"/>
      <c r="UQV1" s="297"/>
      <c r="UQW1" s="297"/>
      <c r="UQX1" s="297"/>
      <c r="URA1" s="297" t="s">
        <v>261</v>
      </c>
      <c r="URB1" s="297"/>
      <c r="URC1" s="297"/>
      <c r="URD1" s="297"/>
      <c r="URE1" s="297"/>
      <c r="URF1" s="297"/>
      <c r="URI1" s="297" t="s">
        <v>261</v>
      </c>
      <c r="URJ1" s="297"/>
      <c r="URK1" s="297"/>
      <c r="URL1" s="297"/>
      <c r="URM1" s="297"/>
      <c r="URN1" s="297"/>
      <c r="URQ1" s="297" t="s">
        <v>261</v>
      </c>
      <c r="URR1" s="297"/>
      <c r="URS1" s="297"/>
      <c r="URT1" s="297"/>
      <c r="URU1" s="297"/>
      <c r="URV1" s="297"/>
      <c r="URY1" s="297" t="s">
        <v>261</v>
      </c>
      <c r="URZ1" s="297"/>
      <c r="USA1" s="297"/>
      <c r="USB1" s="297"/>
      <c r="USC1" s="297"/>
      <c r="USD1" s="297"/>
      <c r="USG1" s="297" t="s">
        <v>261</v>
      </c>
      <c r="USH1" s="297"/>
      <c r="USI1" s="297"/>
      <c r="USJ1" s="297"/>
      <c r="USK1" s="297"/>
      <c r="USL1" s="297"/>
      <c r="USO1" s="297" t="s">
        <v>261</v>
      </c>
      <c r="USP1" s="297"/>
      <c r="USQ1" s="297"/>
      <c r="USR1" s="297"/>
      <c r="USS1" s="297"/>
      <c r="UST1" s="297"/>
      <c r="USW1" s="297" t="s">
        <v>261</v>
      </c>
      <c r="USX1" s="297"/>
      <c r="USY1" s="297"/>
      <c r="USZ1" s="297"/>
      <c r="UTA1" s="297"/>
      <c r="UTB1" s="297"/>
      <c r="UTE1" s="297" t="s">
        <v>261</v>
      </c>
      <c r="UTF1" s="297"/>
      <c r="UTG1" s="297"/>
      <c r="UTH1" s="297"/>
      <c r="UTI1" s="297"/>
      <c r="UTJ1" s="297"/>
      <c r="UTM1" s="297" t="s">
        <v>261</v>
      </c>
      <c r="UTN1" s="297"/>
      <c r="UTO1" s="297"/>
      <c r="UTP1" s="297"/>
      <c r="UTQ1" s="297"/>
      <c r="UTR1" s="297"/>
      <c r="UTU1" s="297" t="s">
        <v>261</v>
      </c>
      <c r="UTV1" s="297"/>
      <c r="UTW1" s="297"/>
      <c r="UTX1" s="297"/>
      <c r="UTY1" s="297"/>
      <c r="UTZ1" s="297"/>
      <c r="UUC1" s="297" t="s">
        <v>261</v>
      </c>
      <c r="UUD1" s="297"/>
      <c r="UUE1" s="297"/>
      <c r="UUF1" s="297"/>
      <c r="UUG1" s="297"/>
      <c r="UUH1" s="297"/>
      <c r="UUK1" s="297" t="s">
        <v>261</v>
      </c>
      <c r="UUL1" s="297"/>
      <c r="UUM1" s="297"/>
      <c r="UUN1" s="297"/>
      <c r="UUO1" s="297"/>
      <c r="UUP1" s="297"/>
      <c r="UUS1" s="297" t="s">
        <v>261</v>
      </c>
      <c r="UUT1" s="297"/>
      <c r="UUU1" s="297"/>
      <c r="UUV1" s="297"/>
      <c r="UUW1" s="297"/>
      <c r="UUX1" s="297"/>
      <c r="UVA1" s="297" t="s">
        <v>261</v>
      </c>
      <c r="UVB1" s="297"/>
      <c r="UVC1" s="297"/>
      <c r="UVD1" s="297"/>
      <c r="UVE1" s="297"/>
      <c r="UVF1" s="297"/>
      <c r="UVI1" s="297" t="s">
        <v>261</v>
      </c>
      <c r="UVJ1" s="297"/>
      <c r="UVK1" s="297"/>
      <c r="UVL1" s="297"/>
      <c r="UVM1" s="297"/>
      <c r="UVN1" s="297"/>
      <c r="UVQ1" s="297" t="s">
        <v>261</v>
      </c>
      <c r="UVR1" s="297"/>
      <c r="UVS1" s="297"/>
      <c r="UVT1" s="297"/>
      <c r="UVU1" s="297"/>
      <c r="UVV1" s="297"/>
      <c r="UVY1" s="297" t="s">
        <v>261</v>
      </c>
      <c r="UVZ1" s="297"/>
      <c r="UWA1" s="297"/>
      <c r="UWB1" s="297"/>
      <c r="UWC1" s="297"/>
      <c r="UWD1" s="297"/>
      <c r="UWG1" s="297" t="s">
        <v>261</v>
      </c>
      <c r="UWH1" s="297"/>
      <c r="UWI1" s="297"/>
      <c r="UWJ1" s="297"/>
      <c r="UWK1" s="297"/>
      <c r="UWL1" s="297"/>
      <c r="UWO1" s="297" t="s">
        <v>261</v>
      </c>
      <c r="UWP1" s="297"/>
      <c r="UWQ1" s="297"/>
      <c r="UWR1" s="297"/>
      <c r="UWS1" s="297"/>
      <c r="UWT1" s="297"/>
      <c r="UWW1" s="297" t="s">
        <v>261</v>
      </c>
      <c r="UWX1" s="297"/>
      <c r="UWY1" s="297"/>
      <c r="UWZ1" s="297"/>
      <c r="UXA1" s="297"/>
      <c r="UXB1" s="297"/>
      <c r="UXE1" s="297" t="s">
        <v>261</v>
      </c>
      <c r="UXF1" s="297"/>
      <c r="UXG1" s="297"/>
      <c r="UXH1" s="297"/>
      <c r="UXI1" s="297"/>
      <c r="UXJ1" s="297"/>
      <c r="UXM1" s="297" t="s">
        <v>261</v>
      </c>
      <c r="UXN1" s="297"/>
      <c r="UXO1" s="297"/>
      <c r="UXP1" s="297"/>
      <c r="UXQ1" s="297"/>
      <c r="UXR1" s="297"/>
      <c r="UXU1" s="297" t="s">
        <v>261</v>
      </c>
      <c r="UXV1" s="297"/>
      <c r="UXW1" s="297"/>
      <c r="UXX1" s="297"/>
      <c r="UXY1" s="297"/>
      <c r="UXZ1" s="297"/>
      <c r="UYC1" s="297" t="s">
        <v>261</v>
      </c>
      <c r="UYD1" s="297"/>
      <c r="UYE1" s="297"/>
      <c r="UYF1" s="297"/>
      <c r="UYG1" s="297"/>
      <c r="UYH1" s="297"/>
      <c r="UYK1" s="297" t="s">
        <v>261</v>
      </c>
      <c r="UYL1" s="297"/>
      <c r="UYM1" s="297"/>
      <c r="UYN1" s="297"/>
      <c r="UYO1" s="297"/>
      <c r="UYP1" s="297"/>
      <c r="UYS1" s="297" t="s">
        <v>261</v>
      </c>
      <c r="UYT1" s="297"/>
      <c r="UYU1" s="297"/>
      <c r="UYV1" s="297"/>
      <c r="UYW1" s="297"/>
      <c r="UYX1" s="297"/>
      <c r="UZA1" s="297" t="s">
        <v>261</v>
      </c>
      <c r="UZB1" s="297"/>
      <c r="UZC1" s="297"/>
      <c r="UZD1" s="297"/>
      <c r="UZE1" s="297"/>
      <c r="UZF1" s="297"/>
      <c r="UZI1" s="297" t="s">
        <v>261</v>
      </c>
      <c r="UZJ1" s="297"/>
      <c r="UZK1" s="297"/>
      <c r="UZL1" s="297"/>
      <c r="UZM1" s="297"/>
      <c r="UZN1" s="297"/>
      <c r="UZQ1" s="297" t="s">
        <v>261</v>
      </c>
      <c r="UZR1" s="297"/>
      <c r="UZS1" s="297"/>
      <c r="UZT1" s="297"/>
      <c r="UZU1" s="297"/>
      <c r="UZV1" s="297"/>
      <c r="UZY1" s="297" t="s">
        <v>261</v>
      </c>
      <c r="UZZ1" s="297"/>
      <c r="VAA1" s="297"/>
      <c r="VAB1" s="297"/>
      <c r="VAC1" s="297"/>
      <c r="VAD1" s="297"/>
      <c r="VAG1" s="297" t="s">
        <v>261</v>
      </c>
      <c r="VAH1" s="297"/>
      <c r="VAI1" s="297"/>
      <c r="VAJ1" s="297"/>
      <c r="VAK1" s="297"/>
      <c r="VAL1" s="297"/>
      <c r="VAO1" s="297" t="s">
        <v>261</v>
      </c>
      <c r="VAP1" s="297"/>
      <c r="VAQ1" s="297"/>
      <c r="VAR1" s="297"/>
      <c r="VAS1" s="297"/>
      <c r="VAT1" s="297"/>
      <c r="VAW1" s="297" t="s">
        <v>261</v>
      </c>
      <c r="VAX1" s="297"/>
      <c r="VAY1" s="297"/>
      <c r="VAZ1" s="297"/>
      <c r="VBA1" s="297"/>
      <c r="VBB1" s="297"/>
      <c r="VBE1" s="297" t="s">
        <v>261</v>
      </c>
      <c r="VBF1" s="297"/>
      <c r="VBG1" s="297"/>
      <c r="VBH1" s="297"/>
      <c r="VBI1" s="297"/>
      <c r="VBJ1" s="297"/>
      <c r="VBM1" s="297" t="s">
        <v>261</v>
      </c>
      <c r="VBN1" s="297"/>
      <c r="VBO1" s="297"/>
      <c r="VBP1" s="297"/>
      <c r="VBQ1" s="297"/>
      <c r="VBR1" s="297"/>
      <c r="VBU1" s="297" t="s">
        <v>261</v>
      </c>
      <c r="VBV1" s="297"/>
      <c r="VBW1" s="297"/>
      <c r="VBX1" s="297"/>
      <c r="VBY1" s="297"/>
      <c r="VBZ1" s="297"/>
      <c r="VCC1" s="297" t="s">
        <v>261</v>
      </c>
      <c r="VCD1" s="297"/>
      <c r="VCE1" s="297"/>
      <c r="VCF1" s="297"/>
      <c r="VCG1" s="297"/>
      <c r="VCH1" s="297"/>
      <c r="VCK1" s="297" t="s">
        <v>261</v>
      </c>
      <c r="VCL1" s="297"/>
      <c r="VCM1" s="297"/>
      <c r="VCN1" s="297"/>
      <c r="VCO1" s="297"/>
      <c r="VCP1" s="297"/>
      <c r="VCS1" s="297" t="s">
        <v>261</v>
      </c>
      <c r="VCT1" s="297"/>
      <c r="VCU1" s="297"/>
      <c r="VCV1" s="297"/>
      <c r="VCW1" s="297"/>
      <c r="VCX1" s="297"/>
      <c r="VDA1" s="297" t="s">
        <v>261</v>
      </c>
      <c r="VDB1" s="297"/>
      <c r="VDC1" s="297"/>
      <c r="VDD1" s="297"/>
      <c r="VDE1" s="297"/>
      <c r="VDF1" s="297"/>
      <c r="VDI1" s="297" t="s">
        <v>261</v>
      </c>
      <c r="VDJ1" s="297"/>
      <c r="VDK1" s="297"/>
      <c r="VDL1" s="297"/>
      <c r="VDM1" s="297"/>
      <c r="VDN1" s="297"/>
      <c r="VDQ1" s="297" t="s">
        <v>261</v>
      </c>
      <c r="VDR1" s="297"/>
      <c r="VDS1" s="297"/>
      <c r="VDT1" s="297"/>
      <c r="VDU1" s="297"/>
      <c r="VDV1" s="297"/>
      <c r="VDY1" s="297" t="s">
        <v>261</v>
      </c>
      <c r="VDZ1" s="297"/>
      <c r="VEA1" s="297"/>
      <c r="VEB1" s="297"/>
      <c r="VEC1" s="297"/>
      <c r="VED1" s="297"/>
      <c r="VEG1" s="297" t="s">
        <v>261</v>
      </c>
      <c r="VEH1" s="297"/>
      <c r="VEI1" s="297"/>
      <c r="VEJ1" s="297"/>
      <c r="VEK1" s="297"/>
      <c r="VEL1" s="297"/>
      <c r="VEO1" s="297" t="s">
        <v>261</v>
      </c>
      <c r="VEP1" s="297"/>
      <c r="VEQ1" s="297"/>
      <c r="VER1" s="297"/>
      <c r="VES1" s="297"/>
      <c r="VET1" s="297"/>
      <c r="VEW1" s="297" t="s">
        <v>261</v>
      </c>
      <c r="VEX1" s="297"/>
      <c r="VEY1" s="297"/>
      <c r="VEZ1" s="297"/>
      <c r="VFA1" s="297"/>
      <c r="VFB1" s="297"/>
      <c r="VFE1" s="297" t="s">
        <v>261</v>
      </c>
      <c r="VFF1" s="297"/>
      <c r="VFG1" s="297"/>
      <c r="VFH1" s="297"/>
      <c r="VFI1" s="297"/>
      <c r="VFJ1" s="297"/>
      <c r="VFM1" s="297" t="s">
        <v>261</v>
      </c>
      <c r="VFN1" s="297"/>
      <c r="VFO1" s="297"/>
      <c r="VFP1" s="297"/>
      <c r="VFQ1" s="297"/>
      <c r="VFR1" s="297"/>
      <c r="VFU1" s="297" t="s">
        <v>261</v>
      </c>
      <c r="VFV1" s="297"/>
      <c r="VFW1" s="297"/>
      <c r="VFX1" s="297"/>
      <c r="VFY1" s="297"/>
      <c r="VFZ1" s="297"/>
      <c r="VGC1" s="297" t="s">
        <v>261</v>
      </c>
      <c r="VGD1" s="297"/>
      <c r="VGE1" s="297"/>
      <c r="VGF1" s="297"/>
      <c r="VGG1" s="297"/>
      <c r="VGH1" s="297"/>
      <c r="VGK1" s="297" t="s">
        <v>261</v>
      </c>
      <c r="VGL1" s="297"/>
      <c r="VGM1" s="297"/>
      <c r="VGN1" s="297"/>
      <c r="VGO1" s="297"/>
      <c r="VGP1" s="297"/>
      <c r="VGS1" s="297" t="s">
        <v>261</v>
      </c>
      <c r="VGT1" s="297"/>
      <c r="VGU1" s="297"/>
      <c r="VGV1" s="297"/>
      <c r="VGW1" s="297"/>
      <c r="VGX1" s="297"/>
      <c r="VHA1" s="297" t="s">
        <v>261</v>
      </c>
      <c r="VHB1" s="297"/>
      <c r="VHC1" s="297"/>
      <c r="VHD1" s="297"/>
      <c r="VHE1" s="297"/>
      <c r="VHF1" s="297"/>
      <c r="VHI1" s="297" t="s">
        <v>261</v>
      </c>
      <c r="VHJ1" s="297"/>
      <c r="VHK1" s="297"/>
      <c r="VHL1" s="297"/>
      <c r="VHM1" s="297"/>
      <c r="VHN1" s="297"/>
      <c r="VHQ1" s="297" t="s">
        <v>261</v>
      </c>
      <c r="VHR1" s="297"/>
      <c r="VHS1" s="297"/>
      <c r="VHT1" s="297"/>
      <c r="VHU1" s="297"/>
      <c r="VHV1" s="297"/>
      <c r="VHY1" s="297" t="s">
        <v>261</v>
      </c>
      <c r="VHZ1" s="297"/>
      <c r="VIA1" s="297"/>
      <c r="VIB1" s="297"/>
      <c r="VIC1" s="297"/>
      <c r="VID1" s="297"/>
      <c r="VIG1" s="297" t="s">
        <v>261</v>
      </c>
      <c r="VIH1" s="297"/>
      <c r="VII1" s="297"/>
      <c r="VIJ1" s="297"/>
      <c r="VIK1" s="297"/>
      <c r="VIL1" s="297"/>
      <c r="VIO1" s="297" t="s">
        <v>261</v>
      </c>
      <c r="VIP1" s="297"/>
      <c r="VIQ1" s="297"/>
      <c r="VIR1" s="297"/>
      <c r="VIS1" s="297"/>
      <c r="VIT1" s="297"/>
      <c r="VIW1" s="297" t="s">
        <v>261</v>
      </c>
      <c r="VIX1" s="297"/>
      <c r="VIY1" s="297"/>
      <c r="VIZ1" s="297"/>
      <c r="VJA1" s="297"/>
      <c r="VJB1" s="297"/>
      <c r="VJE1" s="297" t="s">
        <v>261</v>
      </c>
      <c r="VJF1" s="297"/>
      <c r="VJG1" s="297"/>
      <c r="VJH1" s="297"/>
      <c r="VJI1" s="297"/>
      <c r="VJJ1" s="297"/>
      <c r="VJM1" s="297" t="s">
        <v>261</v>
      </c>
      <c r="VJN1" s="297"/>
      <c r="VJO1" s="297"/>
      <c r="VJP1" s="297"/>
      <c r="VJQ1" s="297"/>
      <c r="VJR1" s="297"/>
      <c r="VJU1" s="297" t="s">
        <v>261</v>
      </c>
      <c r="VJV1" s="297"/>
      <c r="VJW1" s="297"/>
      <c r="VJX1" s="297"/>
      <c r="VJY1" s="297"/>
      <c r="VJZ1" s="297"/>
      <c r="VKC1" s="297" t="s">
        <v>261</v>
      </c>
      <c r="VKD1" s="297"/>
      <c r="VKE1" s="297"/>
      <c r="VKF1" s="297"/>
      <c r="VKG1" s="297"/>
      <c r="VKH1" s="297"/>
      <c r="VKK1" s="297" t="s">
        <v>261</v>
      </c>
      <c r="VKL1" s="297"/>
      <c r="VKM1" s="297"/>
      <c r="VKN1" s="297"/>
      <c r="VKO1" s="297"/>
      <c r="VKP1" s="297"/>
      <c r="VKS1" s="297" t="s">
        <v>261</v>
      </c>
      <c r="VKT1" s="297"/>
      <c r="VKU1" s="297"/>
      <c r="VKV1" s="297"/>
      <c r="VKW1" s="297"/>
      <c r="VKX1" s="297"/>
      <c r="VLA1" s="297" t="s">
        <v>261</v>
      </c>
      <c r="VLB1" s="297"/>
      <c r="VLC1" s="297"/>
      <c r="VLD1" s="297"/>
      <c r="VLE1" s="297"/>
      <c r="VLF1" s="297"/>
      <c r="VLI1" s="297" t="s">
        <v>261</v>
      </c>
      <c r="VLJ1" s="297"/>
      <c r="VLK1" s="297"/>
      <c r="VLL1" s="297"/>
      <c r="VLM1" s="297"/>
      <c r="VLN1" s="297"/>
      <c r="VLQ1" s="297" t="s">
        <v>261</v>
      </c>
      <c r="VLR1" s="297"/>
      <c r="VLS1" s="297"/>
      <c r="VLT1" s="297"/>
      <c r="VLU1" s="297"/>
      <c r="VLV1" s="297"/>
      <c r="VLY1" s="297" t="s">
        <v>261</v>
      </c>
      <c r="VLZ1" s="297"/>
      <c r="VMA1" s="297"/>
      <c r="VMB1" s="297"/>
      <c r="VMC1" s="297"/>
      <c r="VMD1" s="297"/>
      <c r="VMG1" s="297" t="s">
        <v>261</v>
      </c>
      <c r="VMH1" s="297"/>
      <c r="VMI1" s="297"/>
      <c r="VMJ1" s="297"/>
      <c r="VMK1" s="297"/>
      <c r="VML1" s="297"/>
      <c r="VMO1" s="297" t="s">
        <v>261</v>
      </c>
      <c r="VMP1" s="297"/>
      <c r="VMQ1" s="297"/>
      <c r="VMR1" s="297"/>
      <c r="VMS1" s="297"/>
      <c r="VMT1" s="297"/>
      <c r="VMW1" s="297" t="s">
        <v>261</v>
      </c>
      <c r="VMX1" s="297"/>
      <c r="VMY1" s="297"/>
      <c r="VMZ1" s="297"/>
      <c r="VNA1" s="297"/>
      <c r="VNB1" s="297"/>
      <c r="VNE1" s="297" t="s">
        <v>261</v>
      </c>
      <c r="VNF1" s="297"/>
      <c r="VNG1" s="297"/>
      <c r="VNH1" s="297"/>
      <c r="VNI1" s="297"/>
      <c r="VNJ1" s="297"/>
      <c r="VNM1" s="297" t="s">
        <v>261</v>
      </c>
      <c r="VNN1" s="297"/>
      <c r="VNO1" s="297"/>
      <c r="VNP1" s="297"/>
      <c r="VNQ1" s="297"/>
      <c r="VNR1" s="297"/>
      <c r="VNU1" s="297" t="s">
        <v>261</v>
      </c>
      <c r="VNV1" s="297"/>
      <c r="VNW1" s="297"/>
      <c r="VNX1" s="297"/>
      <c r="VNY1" s="297"/>
      <c r="VNZ1" s="297"/>
      <c r="VOC1" s="297" t="s">
        <v>261</v>
      </c>
      <c r="VOD1" s="297"/>
      <c r="VOE1" s="297"/>
      <c r="VOF1" s="297"/>
      <c r="VOG1" s="297"/>
      <c r="VOH1" s="297"/>
      <c r="VOK1" s="297" t="s">
        <v>261</v>
      </c>
      <c r="VOL1" s="297"/>
      <c r="VOM1" s="297"/>
      <c r="VON1" s="297"/>
      <c r="VOO1" s="297"/>
      <c r="VOP1" s="297"/>
      <c r="VOS1" s="297" t="s">
        <v>261</v>
      </c>
      <c r="VOT1" s="297"/>
      <c r="VOU1" s="297"/>
      <c r="VOV1" s="297"/>
      <c r="VOW1" s="297"/>
      <c r="VOX1" s="297"/>
      <c r="VPA1" s="297" t="s">
        <v>261</v>
      </c>
      <c r="VPB1" s="297"/>
      <c r="VPC1" s="297"/>
      <c r="VPD1" s="297"/>
      <c r="VPE1" s="297"/>
      <c r="VPF1" s="297"/>
      <c r="VPI1" s="297" t="s">
        <v>261</v>
      </c>
      <c r="VPJ1" s="297"/>
      <c r="VPK1" s="297"/>
      <c r="VPL1" s="297"/>
      <c r="VPM1" s="297"/>
      <c r="VPN1" s="297"/>
      <c r="VPQ1" s="297" t="s">
        <v>261</v>
      </c>
      <c r="VPR1" s="297"/>
      <c r="VPS1" s="297"/>
      <c r="VPT1" s="297"/>
      <c r="VPU1" s="297"/>
      <c r="VPV1" s="297"/>
      <c r="VPY1" s="297" t="s">
        <v>261</v>
      </c>
      <c r="VPZ1" s="297"/>
      <c r="VQA1" s="297"/>
      <c r="VQB1" s="297"/>
      <c r="VQC1" s="297"/>
      <c r="VQD1" s="297"/>
      <c r="VQG1" s="297" t="s">
        <v>261</v>
      </c>
      <c r="VQH1" s="297"/>
      <c r="VQI1" s="297"/>
      <c r="VQJ1" s="297"/>
      <c r="VQK1" s="297"/>
      <c r="VQL1" s="297"/>
      <c r="VQO1" s="297" t="s">
        <v>261</v>
      </c>
      <c r="VQP1" s="297"/>
      <c r="VQQ1" s="297"/>
      <c r="VQR1" s="297"/>
      <c r="VQS1" s="297"/>
      <c r="VQT1" s="297"/>
      <c r="VQW1" s="297" t="s">
        <v>261</v>
      </c>
      <c r="VQX1" s="297"/>
      <c r="VQY1" s="297"/>
      <c r="VQZ1" s="297"/>
      <c r="VRA1" s="297"/>
      <c r="VRB1" s="297"/>
      <c r="VRE1" s="297" t="s">
        <v>261</v>
      </c>
      <c r="VRF1" s="297"/>
      <c r="VRG1" s="297"/>
      <c r="VRH1" s="297"/>
      <c r="VRI1" s="297"/>
      <c r="VRJ1" s="297"/>
      <c r="VRM1" s="297" t="s">
        <v>261</v>
      </c>
      <c r="VRN1" s="297"/>
      <c r="VRO1" s="297"/>
      <c r="VRP1" s="297"/>
      <c r="VRQ1" s="297"/>
      <c r="VRR1" s="297"/>
      <c r="VRU1" s="297" t="s">
        <v>261</v>
      </c>
      <c r="VRV1" s="297"/>
      <c r="VRW1" s="297"/>
      <c r="VRX1" s="297"/>
      <c r="VRY1" s="297"/>
      <c r="VRZ1" s="297"/>
      <c r="VSC1" s="297" t="s">
        <v>261</v>
      </c>
      <c r="VSD1" s="297"/>
      <c r="VSE1" s="297"/>
      <c r="VSF1" s="297"/>
      <c r="VSG1" s="297"/>
      <c r="VSH1" s="297"/>
      <c r="VSK1" s="297" t="s">
        <v>261</v>
      </c>
      <c r="VSL1" s="297"/>
      <c r="VSM1" s="297"/>
      <c r="VSN1" s="297"/>
      <c r="VSO1" s="297"/>
      <c r="VSP1" s="297"/>
      <c r="VSS1" s="297" t="s">
        <v>261</v>
      </c>
      <c r="VST1" s="297"/>
      <c r="VSU1" s="297"/>
      <c r="VSV1" s="297"/>
      <c r="VSW1" s="297"/>
      <c r="VSX1" s="297"/>
      <c r="VTA1" s="297" t="s">
        <v>261</v>
      </c>
      <c r="VTB1" s="297"/>
      <c r="VTC1" s="297"/>
      <c r="VTD1" s="297"/>
      <c r="VTE1" s="297"/>
      <c r="VTF1" s="297"/>
      <c r="VTI1" s="297" t="s">
        <v>261</v>
      </c>
      <c r="VTJ1" s="297"/>
      <c r="VTK1" s="297"/>
      <c r="VTL1" s="297"/>
      <c r="VTM1" s="297"/>
      <c r="VTN1" s="297"/>
      <c r="VTQ1" s="297" t="s">
        <v>261</v>
      </c>
      <c r="VTR1" s="297"/>
      <c r="VTS1" s="297"/>
      <c r="VTT1" s="297"/>
      <c r="VTU1" s="297"/>
      <c r="VTV1" s="297"/>
      <c r="VTY1" s="297" t="s">
        <v>261</v>
      </c>
      <c r="VTZ1" s="297"/>
      <c r="VUA1" s="297"/>
      <c r="VUB1" s="297"/>
      <c r="VUC1" s="297"/>
      <c r="VUD1" s="297"/>
      <c r="VUG1" s="297" t="s">
        <v>261</v>
      </c>
      <c r="VUH1" s="297"/>
      <c r="VUI1" s="297"/>
      <c r="VUJ1" s="297"/>
      <c r="VUK1" s="297"/>
      <c r="VUL1" s="297"/>
      <c r="VUO1" s="297" t="s">
        <v>261</v>
      </c>
      <c r="VUP1" s="297"/>
      <c r="VUQ1" s="297"/>
      <c r="VUR1" s="297"/>
      <c r="VUS1" s="297"/>
      <c r="VUT1" s="297"/>
      <c r="VUW1" s="297" t="s">
        <v>261</v>
      </c>
      <c r="VUX1" s="297"/>
      <c r="VUY1" s="297"/>
      <c r="VUZ1" s="297"/>
      <c r="VVA1" s="297"/>
      <c r="VVB1" s="297"/>
      <c r="VVE1" s="297" t="s">
        <v>261</v>
      </c>
      <c r="VVF1" s="297"/>
      <c r="VVG1" s="297"/>
      <c r="VVH1" s="297"/>
      <c r="VVI1" s="297"/>
      <c r="VVJ1" s="297"/>
      <c r="VVM1" s="297" t="s">
        <v>261</v>
      </c>
      <c r="VVN1" s="297"/>
      <c r="VVO1" s="297"/>
      <c r="VVP1" s="297"/>
      <c r="VVQ1" s="297"/>
      <c r="VVR1" s="297"/>
      <c r="VVU1" s="297" t="s">
        <v>261</v>
      </c>
      <c r="VVV1" s="297"/>
      <c r="VVW1" s="297"/>
      <c r="VVX1" s="297"/>
      <c r="VVY1" s="297"/>
      <c r="VVZ1" s="297"/>
      <c r="VWC1" s="297" t="s">
        <v>261</v>
      </c>
      <c r="VWD1" s="297"/>
      <c r="VWE1" s="297"/>
      <c r="VWF1" s="297"/>
      <c r="VWG1" s="297"/>
      <c r="VWH1" s="297"/>
      <c r="VWK1" s="297" t="s">
        <v>261</v>
      </c>
      <c r="VWL1" s="297"/>
      <c r="VWM1" s="297"/>
      <c r="VWN1" s="297"/>
      <c r="VWO1" s="297"/>
      <c r="VWP1" s="297"/>
      <c r="VWS1" s="297" t="s">
        <v>261</v>
      </c>
      <c r="VWT1" s="297"/>
      <c r="VWU1" s="297"/>
      <c r="VWV1" s="297"/>
      <c r="VWW1" s="297"/>
      <c r="VWX1" s="297"/>
      <c r="VXA1" s="297" t="s">
        <v>261</v>
      </c>
      <c r="VXB1" s="297"/>
      <c r="VXC1" s="297"/>
      <c r="VXD1" s="297"/>
      <c r="VXE1" s="297"/>
      <c r="VXF1" s="297"/>
      <c r="VXI1" s="297" t="s">
        <v>261</v>
      </c>
      <c r="VXJ1" s="297"/>
      <c r="VXK1" s="297"/>
      <c r="VXL1" s="297"/>
      <c r="VXM1" s="297"/>
      <c r="VXN1" s="297"/>
      <c r="VXQ1" s="297" t="s">
        <v>261</v>
      </c>
      <c r="VXR1" s="297"/>
      <c r="VXS1" s="297"/>
      <c r="VXT1" s="297"/>
      <c r="VXU1" s="297"/>
      <c r="VXV1" s="297"/>
      <c r="VXY1" s="297" t="s">
        <v>261</v>
      </c>
      <c r="VXZ1" s="297"/>
      <c r="VYA1" s="297"/>
      <c r="VYB1" s="297"/>
      <c r="VYC1" s="297"/>
      <c r="VYD1" s="297"/>
      <c r="VYG1" s="297" t="s">
        <v>261</v>
      </c>
      <c r="VYH1" s="297"/>
      <c r="VYI1" s="297"/>
      <c r="VYJ1" s="297"/>
      <c r="VYK1" s="297"/>
      <c r="VYL1" s="297"/>
      <c r="VYO1" s="297" t="s">
        <v>261</v>
      </c>
      <c r="VYP1" s="297"/>
      <c r="VYQ1" s="297"/>
      <c r="VYR1" s="297"/>
      <c r="VYS1" s="297"/>
      <c r="VYT1" s="297"/>
      <c r="VYW1" s="297" t="s">
        <v>261</v>
      </c>
      <c r="VYX1" s="297"/>
      <c r="VYY1" s="297"/>
      <c r="VYZ1" s="297"/>
      <c r="VZA1" s="297"/>
      <c r="VZB1" s="297"/>
      <c r="VZE1" s="297" t="s">
        <v>261</v>
      </c>
      <c r="VZF1" s="297"/>
      <c r="VZG1" s="297"/>
      <c r="VZH1" s="297"/>
      <c r="VZI1" s="297"/>
      <c r="VZJ1" s="297"/>
      <c r="VZM1" s="297" t="s">
        <v>261</v>
      </c>
      <c r="VZN1" s="297"/>
      <c r="VZO1" s="297"/>
      <c r="VZP1" s="297"/>
      <c r="VZQ1" s="297"/>
      <c r="VZR1" s="297"/>
      <c r="VZU1" s="297" t="s">
        <v>261</v>
      </c>
      <c r="VZV1" s="297"/>
      <c r="VZW1" s="297"/>
      <c r="VZX1" s="297"/>
      <c r="VZY1" s="297"/>
      <c r="VZZ1" s="297"/>
      <c r="WAC1" s="297" t="s">
        <v>261</v>
      </c>
      <c r="WAD1" s="297"/>
      <c r="WAE1" s="297"/>
      <c r="WAF1" s="297"/>
      <c r="WAG1" s="297"/>
      <c r="WAH1" s="297"/>
      <c r="WAK1" s="297" t="s">
        <v>261</v>
      </c>
      <c r="WAL1" s="297"/>
      <c r="WAM1" s="297"/>
      <c r="WAN1" s="297"/>
      <c r="WAO1" s="297"/>
      <c r="WAP1" s="297"/>
      <c r="WAS1" s="297" t="s">
        <v>261</v>
      </c>
      <c r="WAT1" s="297"/>
      <c r="WAU1" s="297"/>
      <c r="WAV1" s="297"/>
      <c r="WAW1" s="297"/>
      <c r="WAX1" s="297"/>
      <c r="WBA1" s="297" t="s">
        <v>261</v>
      </c>
      <c r="WBB1" s="297"/>
      <c r="WBC1" s="297"/>
      <c r="WBD1" s="297"/>
      <c r="WBE1" s="297"/>
      <c r="WBF1" s="297"/>
      <c r="WBI1" s="297" t="s">
        <v>261</v>
      </c>
      <c r="WBJ1" s="297"/>
      <c r="WBK1" s="297"/>
      <c r="WBL1" s="297"/>
      <c r="WBM1" s="297"/>
      <c r="WBN1" s="297"/>
      <c r="WBQ1" s="297" t="s">
        <v>261</v>
      </c>
      <c r="WBR1" s="297"/>
      <c r="WBS1" s="297"/>
      <c r="WBT1" s="297"/>
      <c r="WBU1" s="297"/>
      <c r="WBV1" s="297"/>
      <c r="WBY1" s="297" t="s">
        <v>261</v>
      </c>
      <c r="WBZ1" s="297"/>
      <c r="WCA1" s="297"/>
      <c r="WCB1" s="297"/>
      <c r="WCC1" s="297"/>
      <c r="WCD1" s="297"/>
      <c r="WCG1" s="297" t="s">
        <v>261</v>
      </c>
      <c r="WCH1" s="297"/>
      <c r="WCI1" s="297"/>
      <c r="WCJ1" s="297"/>
      <c r="WCK1" s="297"/>
      <c r="WCL1" s="297"/>
      <c r="WCO1" s="297" t="s">
        <v>261</v>
      </c>
      <c r="WCP1" s="297"/>
      <c r="WCQ1" s="297"/>
      <c r="WCR1" s="297"/>
      <c r="WCS1" s="297"/>
      <c r="WCT1" s="297"/>
      <c r="WCW1" s="297" t="s">
        <v>261</v>
      </c>
      <c r="WCX1" s="297"/>
      <c r="WCY1" s="297"/>
      <c r="WCZ1" s="297"/>
      <c r="WDA1" s="297"/>
      <c r="WDB1" s="297"/>
      <c r="WDE1" s="297" t="s">
        <v>261</v>
      </c>
      <c r="WDF1" s="297"/>
      <c r="WDG1" s="297"/>
      <c r="WDH1" s="297"/>
      <c r="WDI1" s="297"/>
      <c r="WDJ1" s="297"/>
      <c r="WDM1" s="297" t="s">
        <v>261</v>
      </c>
      <c r="WDN1" s="297"/>
      <c r="WDO1" s="297"/>
      <c r="WDP1" s="297"/>
      <c r="WDQ1" s="297"/>
      <c r="WDR1" s="297"/>
      <c r="WDU1" s="297" t="s">
        <v>261</v>
      </c>
      <c r="WDV1" s="297"/>
      <c r="WDW1" s="297"/>
      <c r="WDX1" s="297"/>
      <c r="WDY1" s="297"/>
      <c r="WDZ1" s="297"/>
      <c r="WEC1" s="297" t="s">
        <v>261</v>
      </c>
      <c r="WED1" s="297"/>
      <c r="WEE1" s="297"/>
      <c r="WEF1" s="297"/>
      <c r="WEG1" s="297"/>
      <c r="WEH1" s="297"/>
      <c r="WEK1" s="297" t="s">
        <v>261</v>
      </c>
      <c r="WEL1" s="297"/>
      <c r="WEM1" s="297"/>
      <c r="WEN1" s="297"/>
      <c r="WEO1" s="297"/>
      <c r="WEP1" s="297"/>
      <c r="WES1" s="297" t="s">
        <v>261</v>
      </c>
      <c r="WET1" s="297"/>
      <c r="WEU1" s="297"/>
      <c r="WEV1" s="297"/>
      <c r="WEW1" s="297"/>
      <c r="WEX1" s="297"/>
      <c r="WFA1" s="297" t="s">
        <v>261</v>
      </c>
      <c r="WFB1" s="297"/>
      <c r="WFC1" s="297"/>
      <c r="WFD1" s="297"/>
      <c r="WFE1" s="297"/>
      <c r="WFF1" s="297"/>
      <c r="WFI1" s="297" t="s">
        <v>261</v>
      </c>
      <c r="WFJ1" s="297"/>
      <c r="WFK1" s="297"/>
      <c r="WFL1" s="297"/>
      <c r="WFM1" s="297"/>
      <c r="WFN1" s="297"/>
      <c r="WFQ1" s="297" t="s">
        <v>261</v>
      </c>
      <c r="WFR1" s="297"/>
      <c r="WFS1" s="297"/>
      <c r="WFT1" s="297"/>
      <c r="WFU1" s="297"/>
      <c r="WFV1" s="297"/>
      <c r="WFY1" s="297" t="s">
        <v>261</v>
      </c>
      <c r="WFZ1" s="297"/>
      <c r="WGA1" s="297"/>
      <c r="WGB1" s="297"/>
      <c r="WGC1" s="297"/>
      <c r="WGD1" s="297"/>
      <c r="WGG1" s="297" t="s">
        <v>261</v>
      </c>
      <c r="WGH1" s="297"/>
      <c r="WGI1" s="297"/>
      <c r="WGJ1" s="297"/>
      <c r="WGK1" s="297"/>
      <c r="WGL1" s="297"/>
      <c r="WGO1" s="297" t="s">
        <v>261</v>
      </c>
      <c r="WGP1" s="297"/>
      <c r="WGQ1" s="297"/>
      <c r="WGR1" s="297"/>
      <c r="WGS1" s="297"/>
      <c r="WGT1" s="297"/>
      <c r="WGW1" s="297" t="s">
        <v>261</v>
      </c>
      <c r="WGX1" s="297"/>
      <c r="WGY1" s="297"/>
      <c r="WGZ1" s="297"/>
      <c r="WHA1" s="297"/>
      <c r="WHB1" s="297"/>
      <c r="WHE1" s="297" t="s">
        <v>261</v>
      </c>
      <c r="WHF1" s="297"/>
      <c r="WHG1" s="297"/>
      <c r="WHH1" s="297"/>
      <c r="WHI1" s="297"/>
      <c r="WHJ1" s="297"/>
      <c r="WHM1" s="297" t="s">
        <v>261</v>
      </c>
      <c r="WHN1" s="297"/>
      <c r="WHO1" s="297"/>
      <c r="WHP1" s="297"/>
      <c r="WHQ1" s="297"/>
      <c r="WHR1" s="297"/>
      <c r="WHU1" s="297" t="s">
        <v>261</v>
      </c>
      <c r="WHV1" s="297"/>
      <c r="WHW1" s="297"/>
      <c r="WHX1" s="297"/>
      <c r="WHY1" s="297"/>
      <c r="WHZ1" s="297"/>
      <c r="WIC1" s="297" t="s">
        <v>261</v>
      </c>
      <c r="WID1" s="297"/>
      <c r="WIE1" s="297"/>
      <c r="WIF1" s="297"/>
      <c r="WIG1" s="297"/>
      <c r="WIH1" s="297"/>
      <c r="WIK1" s="297" t="s">
        <v>261</v>
      </c>
      <c r="WIL1" s="297"/>
      <c r="WIM1" s="297"/>
      <c r="WIN1" s="297"/>
      <c r="WIO1" s="297"/>
      <c r="WIP1" s="297"/>
      <c r="WIS1" s="297" t="s">
        <v>261</v>
      </c>
      <c r="WIT1" s="297"/>
      <c r="WIU1" s="297"/>
      <c r="WIV1" s="297"/>
      <c r="WIW1" s="297"/>
      <c r="WIX1" s="297"/>
      <c r="WJA1" s="297" t="s">
        <v>261</v>
      </c>
      <c r="WJB1" s="297"/>
      <c r="WJC1" s="297"/>
      <c r="WJD1" s="297"/>
      <c r="WJE1" s="297"/>
      <c r="WJF1" s="297"/>
      <c r="WJI1" s="297" t="s">
        <v>261</v>
      </c>
      <c r="WJJ1" s="297"/>
      <c r="WJK1" s="297"/>
      <c r="WJL1" s="297"/>
      <c r="WJM1" s="297"/>
      <c r="WJN1" s="297"/>
      <c r="WJQ1" s="297" t="s">
        <v>261</v>
      </c>
      <c r="WJR1" s="297"/>
      <c r="WJS1" s="297"/>
      <c r="WJT1" s="297"/>
      <c r="WJU1" s="297"/>
      <c r="WJV1" s="297"/>
      <c r="WJY1" s="297" t="s">
        <v>261</v>
      </c>
      <c r="WJZ1" s="297"/>
      <c r="WKA1" s="297"/>
      <c r="WKB1" s="297"/>
      <c r="WKC1" s="297"/>
      <c r="WKD1" s="297"/>
      <c r="WKG1" s="297" t="s">
        <v>261</v>
      </c>
      <c r="WKH1" s="297"/>
      <c r="WKI1" s="297"/>
      <c r="WKJ1" s="297"/>
      <c r="WKK1" s="297"/>
      <c r="WKL1" s="297"/>
      <c r="WKO1" s="297" t="s">
        <v>261</v>
      </c>
      <c r="WKP1" s="297"/>
      <c r="WKQ1" s="297"/>
      <c r="WKR1" s="297"/>
      <c r="WKS1" s="297"/>
      <c r="WKT1" s="297"/>
      <c r="WKW1" s="297" t="s">
        <v>261</v>
      </c>
      <c r="WKX1" s="297"/>
      <c r="WKY1" s="297"/>
      <c r="WKZ1" s="297"/>
      <c r="WLA1" s="297"/>
      <c r="WLB1" s="297"/>
      <c r="WLE1" s="297" t="s">
        <v>261</v>
      </c>
      <c r="WLF1" s="297"/>
      <c r="WLG1" s="297"/>
      <c r="WLH1" s="297"/>
      <c r="WLI1" s="297"/>
      <c r="WLJ1" s="297"/>
      <c r="WLM1" s="297" t="s">
        <v>261</v>
      </c>
      <c r="WLN1" s="297"/>
      <c r="WLO1" s="297"/>
      <c r="WLP1" s="297"/>
      <c r="WLQ1" s="297"/>
      <c r="WLR1" s="297"/>
      <c r="WLU1" s="297" t="s">
        <v>261</v>
      </c>
      <c r="WLV1" s="297"/>
      <c r="WLW1" s="297"/>
      <c r="WLX1" s="297"/>
      <c r="WLY1" s="297"/>
      <c r="WLZ1" s="297"/>
      <c r="WMC1" s="297" t="s">
        <v>261</v>
      </c>
      <c r="WMD1" s="297"/>
      <c r="WME1" s="297"/>
      <c r="WMF1" s="297"/>
      <c r="WMG1" s="297"/>
      <c r="WMH1" s="297"/>
      <c r="WMK1" s="297" t="s">
        <v>261</v>
      </c>
      <c r="WML1" s="297"/>
      <c r="WMM1" s="297"/>
      <c r="WMN1" s="297"/>
      <c r="WMO1" s="297"/>
      <c r="WMP1" s="297"/>
      <c r="WMS1" s="297" t="s">
        <v>261</v>
      </c>
      <c r="WMT1" s="297"/>
      <c r="WMU1" s="297"/>
      <c r="WMV1" s="297"/>
      <c r="WMW1" s="297"/>
      <c r="WMX1" s="297"/>
      <c r="WNA1" s="297" t="s">
        <v>261</v>
      </c>
      <c r="WNB1" s="297"/>
      <c r="WNC1" s="297"/>
      <c r="WND1" s="297"/>
      <c r="WNE1" s="297"/>
      <c r="WNF1" s="297"/>
      <c r="WNI1" s="297" t="s">
        <v>261</v>
      </c>
      <c r="WNJ1" s="297"/>
      <c r="WNK1" s="297"/>
      <c r="WNL1" s="297"/>
      <c r="WNM1" s="297"/>
      <c r="WNN1" s="297"/>
      <c r="WNQ1" s="297" t="s">
        <v>261</v>
      </c>
      <c r="WNR1" s="297"/>
      <c r="WNS1" s="297"/>
      <c r="WNT1" s="297"/>
      <c r="WNU1" s="297"/>
      <c r="WNV1" s="297"/>
      <c r="WNY1" s="297" t="s">
        <v>261</v>
      </c>
      <c r="WNZ1" s="297"/>
      <c r="WOA1" s="297"/>
      <c r="WOB1" s="297"/>
      <c r="WOC1" s="297"/>
      <c r="WOD1" s="297"/>
      <c r="WOG1" s="297" t="s">
        <v>261</v>
      </c>
      <c r="WOH1" s="297"/>
      <c r="WOI1" s="297"/>
      <c r="WOJ1" s="297"/>
      <c r="WOK1" s="297"/>
      <c r="WOL1" s="297"/>
      <c r="WOO1" s="297" t="s">
        <v>261</v>
      </c>
      <c r="WOP1" s="297"/>
      <c r="WOQ1" s="297"/>
      <c r="WOR1" s="297"/>
      <c r="WOS1" s="297"/>
      <c r="WOT1" s="297"/>
      <c r="WOW1" s="297" t="s">
        <v>261</v>
      </c>
      <c r="WOX1" s="297"/>
      <c r="WOY1" s="297"/>
      <c r="WOZ1" s="297"/>
      <c r="WPA1" s="297"/>
      <c r="WPB1" s="297"/>
      <c r="WPE1" s="297" t="s">
        <v>261</v>
      </c>
      <c r="WPF1" s="297"/>
      <c r="WPG1" s="297"/>
      <c r="WPH1" s="297"/>
      <c r="WPI1" s="297"/>
      <c r="WPJ1" s="297"/>
      <c r="WPM1" s="297" t="s">
        <v>261</v>
      </c>
      <c r="WPN1" s="297"/>
      <c r="WPO1" s="297"/>
      <c r="WPP1" s="297"/>
      <c r="WPQ1" s="297"/>
      <c r="WPR1" s="297"/>
      <c r="WPU1" s="297" t="s">
        <v>261</v>
      </c>
      <c r="WPV1" s="297"/>
      <c r="WPW1" s="297"/>
      <c r="WPX1" s="297"/>
      <c r="WPY1" s="297"/>
      <c r="WPZ1" s="297"/>
      <c r="WQC1" s="297" t="s">
        <v>261</v>
      </c>
      <c r="WQD1" s="297"/>
      <c r="WQE1" s="297"/>
      <c r="WQF1" s="297"/>
      <c r="WQG1" s="297"/>
      <c r="WQH1" s="297"/>
      <c r="WQK1" s="297" t="s">
        <v>261</v>
      </c>
      <c r="WQL1" s="297"/>
      <c r="WQM1" s="297"/>
      <c r="WQN1" s="297"/>
      <c r="WQO1" s="297"/>
      <c r="WQP1" s="297"/>
      <c r="WQS1" s="297" t="s">
        <v>261</v>
      </c>
      <c r="WQT1" s="297"/>
      <c r="WQU1" s="297"/>
      <c r="WQV1" s="297"/>
      <c r="WQW1" s="297"/>
      <c r="WQX1" s="297"/>
      <c r="WRA1" s="297" t="s">
        <v>261</v>
      </c>
      <c r="WRB1" s="297"/>
      <c r="WRC1" s="297"/>
      <c r="WRD1" s="297"/>
      <c r="WRE1" s="297"/>
      <c r="WRF1" s="297"/>
      <c r="WRI1" s="297" t="s">
        <v>261</v>
      </c>
      <c r="WRJ1" s="297"/>
      <c r="WRK1" s="297"/>
      <c r="WRL1" s="297"/>
      <c r="WRM1" s="297"/>
      <c r="WRN1" s="297"/>
      <c r="WRQ1" s="297" t="s">
        <v>261</v>
      </c>
      <c r="WRR1" s="297"/>
      <c r="WRS1" s="297"/>
      <c r="WRT1" s="297"/>
      <c r="WRU1" s="297"/>
      <c r="WRV1" s="297"/>
      <c r="WRY1" s="297" t="s">
        <v>261</v>
      </c>
      <c r="WRZ1" s="297"/>
      <c r="WSA1" s="297"/>
      <c r="WSB1" s="297"/>
      <c r="WSC1" s="297"/>
      <c r="WSD1" s="297"/>
      <c r="WSG1" s="297" t="s">
        <v>261</v>
      </c>
      <c r="WSH1" s="297"/>
      <c r="WSI1" s="297"/>
      <c r="WSJ1" s="297"/>
      <c r="WSK1" s="297"/>
      <c r="WSL1" s="297"/>
      <c r="WSO1" s="297" t="s">
        <v>261</v>
      </c>
      <c r="WSP1" s="297"/>
      <c r="WSQ1" s="297"/>
      <c r="WSR1" s="297"/>
      <c r="WSS1" s="297"/>
      <c r="WST1" s="297"/>
      <c r="WSW1" s="297" t="s">
        <v>261</v>
      </c>
      <c r="WSX1" s="297"/>
      <c r="WSY1" s="297"/>
      <c r="WSZ1" s="297"/>
      <c r="WTA1" s="297"/>
      <c r="WTB1" s="297"/>
      <c r="WTE1" s="297" t="s">
        <v>261</v>
      </c>
      <c r="WTF1" s="297"/>
      <c r="WTG1" s="297"/>
      <c r="WTH1" s="297"/>
      <c r="WTI1" s="297"/>
      <c r="WTJ1" s="297"/>
      <c r="WTM1" s="297" t="s">
        <v>261</v>
      </c>
      <c r="WTN1" s="297"/>
      <c r="WTO1" s="297"/>
      <c r="WTP1" s="297"/>
      <c r="WTQ1" s="297"/>
      <c r="WTR1" s="297"/>
      <c r="WTU1" s="297" t="s">
        <v>261</v>
      </c>
      <c r="WTV1" s="297"/>
      <c r="WTW1" s="297"/>
      <c r="WTX1" s="297"/>
      <c r="WTY1" s="297"/>
      <c r="WTZ1" s="297"/>
      <c r="WUC1" s="297" t="s">
        <v>261</v>
      </c>
      <c r="WUD1" s="297"/>
      <c r="WUE1" s="297"/>
      <c r="WUF1" s="297"/>
      <c r="WUG1" s="297"/>
      <c r="WUH1" s="297"/>
      <c r="WUK1" s="297" t="s">
        <v>261</v>
      </c>
      <c r="WUL1" s="297"/>
      <c r="WUM1" s="297"/>
      <c r="WUN1" s="297"/>
      <c r="WUO1" s="297"/>
      <c r="WUP1" s="297"/>
      <c r="WUS1" s="297" t="s">
        <v>261</v>
      </c>
      <c r="WUT1" s="297"/>
      <c r="WUU1" s="297"/>
      <c r="WUV1" s="297"/>
      <c r="WUW1" s="297"/>
      <c r="WUX1" s="297"/>
      <c r="WVA1" s="297" t="s">
        <v>261</v>
      </c>
      <c r="WVB1" s="297"/>
      <c r="WVC1" s="297"/>
      <c r="WVD1" s="297"/>
      <c r="WVE1" s="297"/>
      <c r="WVF1" s="297"/>
      <c r="WVI1" s="297" t="s">
        <v>261</v>
      </c>
      <c r="WVJ1" s="297"/>
      <c r="WVK1" s="297"/>
      <c r="WVL1" s="297"/>
      <c r="WVM1" s="297"/>
      <c r="WVN1" s="297"/>
      <c r="WVQ1" s="297" t="s">
        <v>261</v>
      </c>
      <c r="WVR1" s="297"/>
      <c r="WVS1" s="297"/>
      <c r="WVT1" s="297"/>
      <c r="WVU1" s="297"/>
      <c r="WVV1" s="297"/>
      <c r="WVY1" s="297" t="s">
        <v>261</v>
      </c>
      <c r="WVZ1" s="297"/>
      <c r="WWA1" s="297"/>
      <c r="WWB1" s="297"/>
      <c r="WWC1" s="297"/>
      <c r="WWD1" s="297"/>
      <c r="WWG1" s="297" t="s">
        <v>261</v>
      </c>
      <c r="WWH1" s="297"/>
      <c r="WWI1" s="297"/>
      <c r="WWJ1" s="297"/>
      <c r="WWK1" s="297"/>
      <c r="WWL1" s="297"/>
      <c r="WWO1" s="297" t="s">
        <v>261</v>
      </c>
      <c r="WWP1" s="297"/>
      <c r="WWQ1" s="297"/>
      <c r="WWR1" s="297"/>
      <c r="WWS1" s="297"/>
      <c r="WWT1" s="297"/>
      <c r="WWW1" s="297" t="s">
        <v>261</v>
      </c>
      <c r="WWX1" s="297"/>
      <c r="WWY1" s="297"/>
      <c r="WWZ1" s="297"/>
      <c r="WXA1" s="297"/>
      <c r="WXB1" s="297"/>
      <c r="WXE1" s="297" t="s">
        <v>261</v>
      </c>
      <c r="WXF1" s="297"/>
      <c r="WXG1" s="297"/>
      <c r="WXH1" s="297"/>
      <c r="WXI1" s="297"/>
      <c r="WXJ1" s="297"/>
      <c r="WXM1" s="297" t="s">
        <v>261</v>
      </c>
      <c r="WXN1" s="297"/>
      <c r="WXO1" s="297"/>
      <c r="WXP1" s="297"/>
      <c r="WXQ1" s="297"/>
      <c r="WXR1" s="297"/>
      <c r="WXU1" s="297" t="s">
        <v>261</v>
      </c>
      <c r="WXV1" s="297"/>
      <c r="WXW1" s="297"/>
      <c r="WXX1" s="297"/>
      <c r="WXY1" s="297"/>
      <c r="WXZ1" s="297"/>
      <c r="WYC1" s="297" t="s">
        <v>261</v>
      </c>
      <c r="WYD1" s="297"/>
      <c r="WYE1" s="297"/>
      <c r="WYF1" s="297"/>
      <c r="WYG1" s="297"/>
      <c r="WYH1" s="297"/>
      <c r="WYK1" s="297" t="s">
        <v>261</v>
      </c>
      <c r="WYL1" s="297"/>
      <c r="WYM1" s="297"/>
      <c r="WYN1" s="297"/>
      <c r="WYO1" s="297"/>
      <c r="WYP1" s="297"/>
      <c r="WYS1" s="297" t="s">
        <v>261</v>
      </c>
      <c r="WYT1" s="297"/>
      <c r="WYU1" s="297"/>
      <c r="WYV1" s="297"/>
      <c r="WYW1" s="297"/>
      <c r="WYX1" s="297"/>
      <c r="WZA1" s="297" t="s">
        <v>261</v>
      </c>
      <c r="WZB1" s="297"/>
      <c r="WZC1" s="297"/>
      <c r="WZD1" s="297"/>
      <c r="WZE1" s="297"/>
      <c r="WZF1" s="297"/>
      <c r="WZI1" s="297" t="s">
        <v>261</v>
      </c>
      <c r="WZJ1" s="297"/>
      <c r="WZK1" s="297"/>
      <c r="WZL1" s="297"/>
      <c r="WZM1" s="297"/>
      <c r="WZN1" s="297"/>
      <c r="WZQ1" s="297" t="s">
        <v>261</v>
      </c>
      <c r="WZR1" s="297"/>
      <c r="WZS1" s="297"/>
      <c r="WZT1" s="297"/>
      <c r="WZU1" s="297"/>
      <c r="WZV1" s="297"/>
      <c r="WZY1" s="297" t="s">
        <v>261</v>
      </c>
      <c r="WZZ1" s="297"/>
      <c r="XAA1" s="297"/>
      <c r="XAB1" s="297"/>
      <c r="XAC1" s="297"/>
      <c r="XAD1" s="297"/>
      <c r="XAG1" s="297" t="s">
        <v>261</v>
      </c>
      <c r="XAH1" s="297"/>
      <c r="XAI1" s="297"/>
      <c r="XAJ1" s="297"/>
      <c r="XAK1" s="297"/>
      <c r="XAL1" s="297"/>
      <c r="XAO1" s="297" t="s">
        <v>261</v>
      </c>
      <c r="XAP1" s="297"/>
      <c r="XAQ1" s="297"/>
      <c r="XAR1" s="297"/>
      <c r="XAS1" s="297"/>
      <c r="XAT1" s="297"/>
      <c r="XAW1" s="297" t="s">
        <v>261</v>
      </c>
      <c r="XAX1" s="297"/>
      <c r="XAY1" s="297"/>
      <c r="XAZ1" s="297"/>
      <c r="XBA1" s="297"/>
      <c r="XBB1" s="297"/>
      <c r="XBE1" s="297" t="s">
        <v>261</v>
      </c>
      <c r="XBF1" s="297"/>
      <c r="XBG1" s="297"/>
      <c r="XBH1" s="297"/>
      <c r="XBI1" s="297"/>
      <c r="XBJ1" s="297"/>
      <c r="XBM1" s="297" t="s">
        <v>261</v>
      </c>
      <c r="XBN1" s="297"/>
      <c r="XBO1" s="297"/>
      <c r="XBP1" s="297"/>
      <c r="XBQ1" s="297"/>
      <c r="XBR1" s="297"/>
      <c r="XBU1" s="297" t="s">
        <v>261</v>
      </c>
      <c r="XBV1" s="297"/>
      <c r="XBW1" s="297"/>
      <c r="XBX1" s="297"/>
      <c r="XBY1" s="297"/>
      <c r="XBZ1" s="297"/>
      <c r="XCC1" s="297" t="s">
        <v>261</v>
      </c>
      <c r="XCD1" s="297"/>
      <c r="XCE1" s="297"/>
      <c r="XCF1" s="297"/>
      <c r="XCG1" s="297"/>
      <c r="XCH1" s="297"/>
      <c r="XCK1" s="297" t="s">
        <v>261</v>
      </c>
      <c r="XCL1" s="297"/>
      <c r="XCM1" s="297"/>
      <c r="XCN1" s="297"/>
      <c r="XCO1" s="297"/>
      <c r="XCP1" s="297"/>
      <c r="XCS1" s="297" t="s">
        <v>261</v>
      </c>
      <c r="XCT1" s="297"/>
      <c r="XCU1" s="297"/>
      <c r="XCV1" s="297"/>
      <c r="XCW1" s="297"/>
      <c r="XCX1" s="297"/>
      <c r="XDA1" s="297" t="s">
        <v>261</v>
      </c>
      <c r="XDB1" s="297"/>
      <c r="XDC1" s="297"/>
      <c r="XDD1" s="297"/>
      <c r="XDE1" s="297"/>
      <c r="XDF1" s="297"/>
      <c r="XDI1" s="297" t="s">
        <v>261</v>
      </c>
      <c r="XDJ1" s="297"/>
      <c r="XDK1" s="297"/>
      <c r="XDL1" s="297"/>
      <c r="XDM1" s="297"/>
      <c r="XDN1" s="297"/>
      <c r="XDQ1" s="297" t="s">
        <v>261</v>
      </c>
      <c r="XDR1" s="297"/>
      <c r="XDS1" s="297"/>
      <c r="XDT1" s="297"/>
      <c r="XDU1" s="297"/>
      <c r="XDV1" s="297"/>
      <c r="XDY1" s="297" t="s">
        <v>261</v>
      </c>
      <c r="XDZ1" s="297"/>
      <c r="XEA1" s="297"/>
      <c r="XEB1" s="297"/>
      <c r="XEC1" s="297"/>
      <c r="XED1" s="297"/>
      <c r="XEG1" s="297" t="s">
        <v>261</v>
      </c>
      <c r="XEH1" s="297"/>
      <c r="XEI1" s="297"/>
      <c r="XEJ1" s="297"/>
      <c r="XEK1" s="297"/>
      <c r="XEL1" s="297"/>
      <c r="XEO1" s="297" t="s">
        <v>261</v>
      </c>
      <c r="XEP1" s="297"/>
      <c r="XEQ1" s="297"/>
      <c r="XER1" s="297"/>
      <c r="XES1" s="297"/>
      <c r="XET1" s="297"/>
      <c r="XEW1" s="297" t="s">
        <v>261</v>
      </c>
      <c r="XEX1" s="297"/>
      <c r="XEY1" s="297"/>
      <c r="XEZ1" s="297"/>
      <c r="XFA1" s="297"/>
      <c r="XFB1" s="297"/>
    </row>
    <row r="2" spans="1:16384" ht="21.75" thickBot="1" x14ac:dyDescent="0.3">
      <c r="A2" s="292" t="s">
        <v>314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85"/>
      <c r="Q2" s="296"/>
      <c r="R2" s="296"/>
      <c r="S2" s="296"/>
      <c r="T2" s="296"/>
      <c r="U2" s="296"/>
      <c r="V2" s="296"/>
      <c r="W2" s="85"/>
      <c r="X2" s="85"/>
      <c r="Y2" s="296"/>
      <c r="Z2" s="296"/>
      <c r="AA2" s="296"/>
      <c r="AB2" s="296"/>
      <c r="AC2" s="296"/>
      <c r="AD2" s="296"/>
      <c r="AE2" s="85"/>
      <c r="AF2" s="85"/>
      <c r="AG2" s="296"/>
      <c r="AH2" s="296"/>
      <c r="AI2" s="296"/>
      <c r="AJ2" s="296"/>
      <c r="AK2" s="296"/>
      <c r="AL2" s="296"/>
      <c r="AM2" s="85"/>
      <c r="AN2" s="85"/>
      <c r="AO2" s="296"/>
      <c r="AP2" s="296"/>
      <c r="AQ2" s="296"/>
      <c r="AR2" s="296"/>
      <c r="AS2" s="296"/>
      <c r="AT2" s="296"/>
      <c r="AU2" s="85"/>
      <c r="AV2" s="85"/>
      <c r="AW2" s="296"/>
      <c r="AX2" s="296"/>
      <c r="AY2" s="296"/>
      <c r="AZ2" s="296"/>
      <c r="BA2" s="296"/>
      <c r="BB2" s="296"/>
      <c r="BC2" s="85"/>
      <c r="BD2" s="85"/>
      <c r="BE2" s="296"/>
      <c r="BF2" s="296"/>
      <c r="BG2" s="296"/>
      <c r="BH2" s="296"/>
      <c r="BI2" s="296"/>
      <c r="BJ2" s="296"/>
      <c r="BK2" s="85"/>
      <c r="BL2" s="85"/>
      <c r="BM2" s="296"/>
      <c r="BN2" s="296"/>
      <c r="BO2" s="296"/>
      <c r="BP2" s="296"/>
      <c r="BQ2" s="296"/>
      <c r="BR2" s="296"/>
      <c r="BS2" s="85"/>
      <c r="BT2" s="85"/>
      <c r="BU2" s="296"/>
      <c r="BV2" s="296"/>
      <c r="BW2" s="296"/>
      <c r="BX2" s="296"/>
      <c r="BY2" s="296"/>
      <c r="BZ2" s="296"/>
      <c r="CA2" s="85"/>
      <c r="CB2" s="85"/>
      <c r="CC2" s="296"/>
      <c r="CD2" s="296"/>
      <c r="CE2" s="296"/>
      <c r="CF2" s="296"/>
      <c r="CG2" s="296"/>
      <c r="CH2" s="296"/>
      <c r="CI2" s="85"/>
      <c r="CJ2" s="85"/>
      <c r="CK2" s="296"/>
      <c r="CL2" s="296"/>
      <c r="CM2" s="296"/>
      <c r="CN2" s="296"/>
      <c r="CO2" s="296"/>
      <c r="CP2" s="296"/>
      <c r="CQ2" s="85"/>
      <c r="CR2" s="85"/>
      <c r="CS2" s="296"/>
      <c r="CT2" s="296"/>
      <c r="CU2" s="296"/>
      <c r="CV2" s="296"/>
      <c r="CW2" s="296"/>
      <c r="CX2" s="296"/>
      <c r="CY2" s="85"/>
      <c r="CZ2" s="85"/>
      <c r="DA2" s="296"/>
      <c r="DB2" s="296"/>
      <c r="DC2" s="296"/>
      <c r="DD2" s="296"/>
      <c r="DE2" s="296"/>
      <c r="DF2" s="296"/>
      <c r="DG2" s="85"/>
      <c r="DH2" s="85"/>
      <c r="DI2" s="296"/>
      <c r="DJ2" s="296"/>
      <c r="DK2" s="296"/>
      <c r="DL2" s="296"/>
      <c r="DM2" s="296"/>
      <c r="DN2" s="296"/>
      <c r="DO2" s="85"/>
      <c r="DP2" s="85"/>
      <c r="DQ2" s="296"/>
      <c r="DR2" s="296"/>
      <c r="DS2" s="296"/>
      <c r="DT2" s="296"/>
      <c r="DU2" s="296"/>
      <c r="DV2" s="296"/>
      <c r="DW2" s="85"/>
      <c r="DX2" s="85"/>
      <c r="DY2" s="296"/>
      <c r="DZ2" s="296"/>
      <c r="EA2" s="296"/>
      <c r="EB2" s="296"/>
      <c r="EC2" s="296"/>
      <c r="ED2" s="296"/>
      <c r="EE2" s="85"/>
      <c r="EF2" s="85"/>
      <c r="EG2" s="296"/>
      <c r="EH2" s="296"/>
      <c r="EI2" s="296"/>
      <c r="EJ2" s="296"/>
      <c r="EK2" s="296"/>
      <c r="EL2" s="296"/>
      <c r="EM2" s="85"/>
      <c r="EN2" s="85"/>
      <c r="EO2" s="296"/>
      <c r="EP2" s="296"/>
      <c r="EQ2" s="296"/>
      <c r="ER2" s="296"/>
      <c r="ES2" s="296"/>
      <c r="ET2" s="296"/>
      <c r="EU2" s="85"/>
      <c r="EV2" s="85"/>
      <c r="EW2" s="296"/>
      <c r="EX2" s="296"/>
      <c r="EY2" s="296"/>
      <c r="EZ2" s="296"/>
      <c r="FA2" s="296"/>
      <c r="FB2" s="296"/>
      <c r="FC2" s="85"/>
      <c r="FD2" s="85"/>
      <c r="FE2" s="296"/>
      <c r="FF2" s="296"/>
      <c r="FG2" s="296"/>
      <c r="FH2" s="296"/>
      <c r="FI2" s="296"/>
      <c r="FJ2" s="296"/>
      <c r="FK2" s="85"/>
      <c r="FL2" s="85"/>
      <c r="FM2" s="296"/>
      <c r="FN2" s="296"/>
      <c r="FO2" s="296"/>
      <c r="FP2" s="296"/>
      <c r="FQ2" s="296"/>
      <c r="FR2" s="296"/>
      <c r="FS2" s="85"/>
      <c r="FT2" s="85"/>
      <c r="FU2" s="296"/>
      <c r="FV2" s="296"/>
      <c r="FW2" s="296"/>
      <c r="FX2" s="296"/>
      <c r="FY2" s="296"/>
      <c r="FZ2" s="296"/>
      <c r="GA2" s="147"/>
      <c r="GB2" s="148"/>
      <c r="GC2" s="298"/>
      <c r="GD2" s="299"/>
      <c r="GE2" s="299"/>
      <c r="GF2" s="299"/>
      <c r="GG2" s="299"/>
      <c r="GH2" s="299"/>
      <c r="GI2" s="147"/>
      <c r="GJ2" s="148"/>
      <c r="GK2" s="298"/>
      <c r="GL2" s="299"/>
      <c r="GM2" s="299"/>
      <c r="GN2" s="299"/>
      <c r="GO2" s="299"/>
      <c r="GP2" s="299"/>
      <c r="GQ2" s="147"/>
      <c r="GR2" s="148"/>
      <c r="GS2" s="298"/>
      <c r="GT2" s="299"/>
      <c r="GU2" s="299"/>
      <c r="GV2" s="299"/>
      <c r="GW2" s="299"/>
      <c r="GX2" s="299"/>
      <c r="GY2" s="147"/>
      <c r="GZ2" s="148"/>
      <c r="HA2" s="298"/>
      <c r="HB2" s="299"/>
      <c r="HC2" s="299"/>
      <c r="HD2" s="299"/>
      <c r="HE2" s="299"/>
      <c r="HF2" s="299"/>
      <c r="HG2" s="147"/>
      <c r="HH2" s="148"/>
      <c r="HI2" s="298"/>
      <c r="HJ2" s="299"/>
      <c r="HK2" s="299"/>
      <c r="HL2" s="299"/>
      <c r="HM2" s="299"/>
      <c r="HN2" s="299"/>
      <c r="HO2" s="147"/>
      <c r="HP2" s="148"/>
      <c r="HQ2" s="298"/>
      <c r="HR2" s="299"/>
      <c r="HS2" s="299"/>
      <c r="HT2" s="299"/>
      <c r="HU2" s="299"/>
      <c r="HV2" s="299"/>
      <c r="HW2" s="147"/>
      <c r="HX2" s="148"/>
      <c r="HY2" s="298"/>
      <c r="HZ2" s="299"/>
      <c r="IA2" s="299"/>
      <c r="IB2" s="299"/>
      <c r="IC2" s="299"/>
      <c r="ID2" s="299"/>
      <c r="IE2" s="147"/>
      <c r="IF2" s="148"/>
      <c r="IG2" s="298"/>
      <c r="IH2" s="299"/>
      <c r="II2" s="299"/>
      <c r="IJ2" s="299"/>
      <c r="IK2" s="299"/>
      <c r="IL2" s="299"/>
      <c r="IM2" s="147"/>
      <c r="IN2" s="148"/>
      <c r="IO2" s="298"/>
      <c r="IP2" s="299"/>
      <c r="IQ2" s="299"/>
      <c r="IR2" s="299"/>
      <c r="IS2" s="299"/>
      <c r="IT2" s="299"/>
      <c r="IU2" s="147"/>
      <c r="IV2" s="148"/>
      <c r="IW2" s="298"/>
      <c r="IX2" s="299"/>
      <c r="IY2" s="299"/>
      <c r="IZ2" s="299"/>
      <c r="JA2" s="299"/>
      <c r="JB2" s="299"/>
      <c r="JC2" s="147"/>
      <c r="JD2" s="148"/>
      <c r="JE2" s="298"/>
      <c r="JF2" s="299"/>
      <c r="JG2" s="299"/>
      <c r="JH2" s="299"/>
      <c r="JI2" s="299"/>
      <c r="JJ2" s="299"/>
      <c r="JK2" s="147"/>
      <c r="JL2" s="148"/>
      <c r="JM2" s="298"/>
      <c r="JN2" s="299"/>
      <c r="JO2" s="299"/>
      <c r="JP2" s="299"/>
      <c r="JQ2" s="299"/>
      <c r="JR2" s="299"/>
      <c r="JS2" s="147"/>
      <c r="JT2" s="148"/>
      <c r="JU2" s="298"/>
      <c r="JV2" s="299"/>
      <c r="JW2" s="299"/>
      <c r="JX2" s="299"/>
      <c r="JY2" s="299"/>
      <c r="JZ2" s="299"/>
      <c r="KA2" s="147"/>
      <c r="KB2" s="148"/>
      <c r="KC2" s="298"/>
      <c r="KD2" s="299"/>
      <c r="KE2" s="299"/>
      <c r="KF2" s="299"/>
      <c r="KG2" s="299"/>
      <c r="KH2" s="299"/>
      <c r="KI2" s="147"/>
      <c r="KJ2" s="148"/>
      <c r="KK2" s="298"/>
      <c r="KL2" s="299"/>
      <c r="KM2" s="299"/>
      <c r="KN2" s="299"/>
      <c r="KO2" s="299"/>
      <c r="KP2" s="299"/>
      <c r="KQ2" s="147"/>
      <c r="KR2" s="148"/>
      <c r="KS2" s="298"/>
      <c r="KT2" s="299"/>
      <c r="KU2" s="299"/>
      <c r="KV2" s="299"/>
      <c r="KW2" s="299"/>
      <c r="KX2" s="299"/>
      <c r="KY2" s="147"/>
      <c r="KZ2" s="148"/>
      <c r="LA2" s="298"/>
      <c r="LB2" s="299"/>
      <c r="LC2" s="299"/>
      <c r="LD2" s="299"/>
      <c r="LE2" s="299"/>
      <c r="LF2" s="299"/>
      <c r="LG2" s="147"/>
      <c r="LH2" s="148"/>
      <c r="LI2" s="298"/>
      <c r="LJ2" s="299"/>
      <c r="LK2" s="299"/>
      <c r="LL2" s="299"/>
      <c r="LM2" s="299"/>
      <c r="LN2" s="299"/>
      <c r="LO2" s="147"/>
      <c r="LP2" s="148"/>
      <c r="LQ2" s="298"/>
      <c r="LR2" s="299"/>
      <c r="LS2" s="299"/>
      <c r="LT2" s="299"/>
      <c r="LU2" s="299"/>
      <c r="LV2" s="299"/>
      <c r="LW2" s="147"/>
      <c r="LX2" s="148"/>
      <c r="LY2" s="298"/>
      <c r="LZ2" s="299"/>
      <c r="MA2" s="299"/>
      <c r="MB2" s="299"/>
      <c r="MC2" s="299"/>
      <c r="MD2" s="299"/>
      <c r="ME2" s="147"/>
      <c r="MF2" s="148"/>
      <c r="MG2" s="298"/>
      <c r="MH2" s="299"/>
      <c r="MI2" s="299"/>
      <c r="MJ2" s="299"/>
      <c r="MK2" s="299"/>
      <c r="ML2" s="299"/>
      <c r="MM2" s="147"/>
      <c r="MN2" s="148"/>
      <c r="MO2" s="298"/>
      <c r="MP2" s="299"/>
      <c r="MQ2" s="299"/>
      <c r="MR2" s="299"/>
      <c r="MS2" s="299"/>
      <c r="MT2" s="299"/>
      <c r="MU2" s="147"/>
      <c r="MV2" s="148"/>
      <c r="MW2" s="298"/>
      <c r="MX2" s="299"/>
      <c r="MY2" s="299"/>
      <c r="MZ2" s="299"/>
      <c r="NA2" s="299"/>
      <c r="NB2" s="299"/>
      <c r="NC2" s="147"/>
      <c r="ND2" s="148"/>
      <c r="NE2" s="298"/>
      <c r="NF2" s="299"/>
      <c r="NG2" s="299"/>
      <c r="NH2" s="299"/>
      <c r="NI2" s="299"/>
      <c r="NJ2" s="299"/>
      <c r="NK2" s="147"/>
      <c r="NL2" s="148"/>
      <c r="NM2" s="298"/>
      <c r="NN2" s="299"/>
      <c r="NO2" s="299"/>
      <c r="NP2" s="299"/>
      <c r="NQ2" s="299"/>
      <c r="NR2" s="299"/>
      <c r="NS2" s="147"/>
      <c r="NT2" s="148"/>
      <c r="NU2" s="298"/>
      <c r="NV2" s="299"/>
      <c r="NW2" s="299"/>
      <c r="NX2" s="299"/>
      <c r="NY2" s="299"/>
      <c r="NZ2" s="299"/>
      <c r="OA2" s="147"/>
      <c r="OB2" s="148"/>
      <c r="OC2" s="298" t="s">
        <v>258</v>
      </c>
      <c r="OD2" s="299"/>
      <c r="OE2" s="299"/>
      <c r="OF2" s="299"/>
      <c r="OG2" s="299"/>
      <c r="OH2" s="299"/>
      <c r="OI2" s="147"/>
      <c r="OJ2" s="148"/>
      <c r="OK2" s="298" t="s">
        <v>258</v>
      </c>
      <c r="OL2" s="299"/>
      <c r="OM2" s="299"/>
      <c r="ON2" s="299"/>
      <c r="OO2" s="299"/>
      <c r="OP2" s="299"/>
      <c r="OQ2" s="147"/>
      <c r="OR2" s="148"/>
      <c r="OS2" s="298" t="s">
        <v>258</v>
      </c>
      <c r="OT2" s="299"/>
      <c r="OU2" s="299"/>
      <c r="OV2" s="299"/>
      <c r="OW2" s="299"/>
      <c r="OX2" s="299"/>
      <c r="OY2" s="147"/>
      <c r="OZ2" s="148"/>
      <c r="PA2" s="298" t="s">
        <v>258</v>
      </c>
      <c r="PB2" s="299"/>
      <c r="PC2" s="299"/>
      <c r="PD2" s="299"/>
      <c r="PE2" s="299"/>
      <c r="PF2" s="299"/>
      <c r="PG2" s="147"/>
      <c r="PH2" s="148"/>
      <c r="PI2" s="298" t="s">
        <v>258</v>
      </c>
      <c r="PJ2" s="299"/>
      <c r="PK2" s="299"/>
      <c r="PL2" s="299"/>
      <c r="PM2" s="299"/>
      <c r="PN2" s="299"/>
      <c r="PO2" s="147"/>
      <c r="PP2" s="148"/>
      <c r="PQ2" s="298" t="s">
        <v>258</v>
      </c>
      <c r="PR2" s="299"/>
      <c r="PS2" s="299"/>
      <c r="PT2" s="299"/>
      <c r="PU2" s="299"/>
      <c r="PV2" s="299"/>
      <c r="PW2" s="147"/>
      <c r="PX2" s="148"/>
      <c r="PY2" s="298" t="s">
        <v>258</v>
      </c>
      <c r="PZ2" s="299"/>
      <c r="QA2" s="299"/>
      <c r="QB2" s="299"/>
      <c r="QC2" s="299"/>
      <c r="QD2" s="299"/>
      <c r="QE2" s="147"/>
      <c r="QF2" s="148"/>
      <c r="QG2" s="298" t="s">
        <v>258</v>
      </c>
      <c r="QH2" s="299"/>
      <c r="QI2" s="299"/>
      <c r="QJ2" s="299"/>
      <c r="QK2" s="299"/>
      <c r="QL2" s="299"/>
      <c r="QM2" s="147"/>
      <c r="QN2" s="148"/>
      <c r="QO2" s="298" t="s">
        <v>258</v>
      </c>
      <c r="QP2" s="299"/>
      <c r="QQ2" s="299"/>
      <c r="QR2" s="299"/>
      <c r="QS2" s="299"/>
      <c r="QT2" s="299"/>
      <c r="QU2" s="147"/>
      <c r="QV2" s="148"/>
      <c r="QW2" s="298" t="s">
        <v>258</v>
      </c>
      <c r="QX2" s="299"/>
      <c r="QY2" s="299"/>
      <c r="QZ2" s="299"/>
      <c r="RA2" s="299"/>
      <c r="RB2" s="299"/>
      <c r="RC2" s="147"/>
      <c r="RD2" s="148"/>
      <c r="RE2" s="298" t="s">
        <v>258</v>
      </c>
      <c r="RF2" s="299"/>
      <c r="RG2" s="299"/>
      <c r="RH2" s="299"/>
      <c r="RI2" s="299"/>
      <c r="RJ2" s="299"/>
      <c r="RK2" s="147"/>
      <c r="RL2" s="148"/>
      <c r="RM2" s="298" t="s">
        <v>258</v>
      </c>
      <c r="RN2" s="299"/>
      <c r="RO2" s="299"/>
      <c r="RP2" s="299"/>
      <c r="RQ2" s="299"/>
      <c r="RR2" s="299"/>
      <c r="RS2" s="147"/>
      <c r="RT2" s="148"/>
      <c r="RU2" s="298" t="s">
        <v>258</v>
      </c>
      <c r="RV2" s="299"/>
      <c r="RW2" s="299"/>
      <c r="RX2" s="299"/>
      <c r="RY2" s="299"/>
      <c r="RZ2" s="299"/>
      <c r="SA2" s="147"/>
      <c r="SB2" s="148"/>
      <c r="SC2" s="298" t="s">
        <v>258</v>
      </c>
      <c r="SD2" s="299"/>
      <c r="SE2" s="299"/>
      <c r="SF2" s="299"/>
      <c r="SG2" s="299"/>
      <c r="SH2" s="299"/>
      <c r="SI2" s="147"/>
      <c r="SJ2" s="148"/>
      <c r="SK2" s="298" t="s">
        <v>258</v>
      </c>
      <c r="SL2" s="299"/>
      <c r="SM2" s="299"/>
      <c r="SN2" s="299"/>
      <c r="SO2" s="299"/>
      <c r="SP2" s="299"/>
      <c r="SQ2" s="147"/>
      <c r="SR2" s="148"/>
      <c r="SS2" s="298" t="s">
        <v>258</v>
      </c>
      <c r="ST2" s="299"/>
      <c r="SU2" s="299"/>
      <c r="SV2" s="299"/>
      <c r="SW2" s="299"/>
      <c r="SX2" s="299"/>
      <c r="SY2" s="147"/>
      <c r="SZ2" s="148"/>
      <c r="TA2" s="298" t="s">
        <v>258</v>
      </c>
      <c r="TB2" s="299"/>
      <c r="TC2" s="299"/>
      <c r="TD2" s="299"/>
      <c r="TE2" s="299"/>
      <c r="TF2" s="299"/>
      <c r="TG2" s="147"/>
      <c r="TH2" s="148"/>
      <c r="TI2" s="298" t="s">
        <v>258</v>
      </c>
      <c r="TJ2" s="299"/>
      <c r="TK2" s="299"/>
      <c r="TL2" s="299"/>
      <c r="TM2" s="299"/>
      <c r="TN2" s="299"/>
      <c r="TO2" s="147"/>
      <c r="TP2" s="148"/>
      <c r="TQ2" s="298" t="s">
        <v>258</v>
      </c>
      <c r="TR2" s="299"/>
      <c r="TS2" s="299"/>
      <c r="TT2" s="299"/>
      <c r="TU2" s="299"/>
      <c r="TV2" s="299"/>
      <c r="TW2" s="147"/>
      <c r="TX2" s="148"/>
      <c r="TY2" s="298" t="s">
        <v>258</v>
      </c>
      <c r="TZ2" s="299"/>
      <c r="UA2" s="299"/>
      <c r="UB2" s="299"/>
      <c r="UC2" s="299"/>
      <c r="UD2" s="299"/>
      <c r="UE2" s="147"/>
      <c r="UF2" s="148"/>
      <c r="UG2" s="298" t="s">
        <v>258</v>
      </c>
      <c r="UH2" s="299"/>
      <c r="UI2" s="299"/>
      <c r="UJ2" s="299"/>
      <c r="UK2" s="299"/>
      <c r="UL2" s="299"/>
      <c r="UM2" s="147"/>
      <c r="UN2" s="148"/>
      <c r="UO2" s="298" t="s">
        <v>258</v>
      </c>
      <c r="UP2" s="299"/>
      <c r="UQ2" s="299"/>
      <c r="UR2" s="299"/>
      <c r="US2" s="299"/>
      <c r="UT2" s="299"/>
      <c r="UU2" s="147"/>
      <c r="UV2" s="148"/>
      <c r="UW2" s="298" t="s">
        <v>258</v>
      </c>
      <c r="UX2" s="299"/>
      <c r="UY2" s="299"/>
      <c r="UZ2" s="299"/>
      <c r="VA2" s="299"/>
      <c r="VB2" s="299"/>
      <c r="VC2" s="147"/>
      <c r="VD2" s="148"/>
      <c r="VE2" s="298" t="s">
        <v>258</v>
      </c>
      <c r="VF2" s="299"/>
      <c r="VG2" s="299"/>
      <c r="VH2" s="299"/>
      <c r="VI2" s="299"/>
      <c r="VJ2" s="299"/>
      <c r="VK2" s="147"/>
      <c r="VL2" s="148"/>
      <c r="VM2" s="298" t="s">
        <v>258</v>
      </c>
      <c r="VN2" s="299"/>
      <c r="VO2" s="299"/>
      <c r="VP2" s="299"/>
      <c r="VQ2" s="299"/>
      <c r="VR2" s="299"/>
      <c r="VS2" s="147"/>
      <c r="VT2" s="148"/>
      <c r="VU2" s="298" t="s">
        <v>258</v>
      </c>
      <c r="VV2" s="299"/>
      <c r="VW2" s="299"/>
      <c r="VX2" s="299"/>
      <c r="VY2" s="299"/>
      <c r="VZ2" s="299"/>
      <c r="WA2" s="147"/>
      <c r="WB2" s="148"/>
      <c r="WC2" s="298" t="s">
        <v>258</v>
      </c>
      <c r="WD2" s="299"/>
      <c r="WE2" s="299"/>
      <c r="WF2" s="299"/>
      <c r="WG2" s="299"/>
      <c r="WH2" s="299"/>
      <c r="WI2" s="147"/>
      <c r="WJ2" s="148"/>
      <c r="WK2" s="298" t="s">
        <v>258</v>
      </c>
      <c r="WL2" s="299"/>
      <c r="WM2" s="299"/>
      <c r="WN2" s="299"/>
      <c r="WO2" s="299"/>
      <c r="WP2" s="299"/>
      <c r="WQ2" s="147"/>
      <c r="WR2" s="148"/>
      <c r="WS2" s="298" t="s">
        <v>258</v>
      </c>
      <c r="WT2" s="299"/>
      <c r="WU2" s="299"/>
      <c r="WV2" s="299"/>
      <c r="WW2" s="299"/>
      <c r="WX2" s="299"/>
      <c r="WY2" s="147"/>
      <c r="WZ2" s="148"/>
      <c r="XA2" s="298" t="s">
        <v>258</v>
      </c>
      <c r="XB2" s="299"/>
      <c r="XC2" s="299"/>
      <c r="XD2" s="299"/>
      <c r="XE2" s="299"/>
      <c r="XF2" s="299"/>
      <c r="XG2" s="147"/>
      <c r="XH2" s="148"/>
      <c r="XI2" s="298" t="s">
        <v>258</v>
      </c>
      <c r="XJ2" s="299"/>
      <c r="XK2" s="299"/>
      <c r="XL2" s="299"/>
      <c r="XM2" s="299"/>
      <c r="XN2" s="299"/>
      <c r="XO2" s="147"/>
      <c r="XP2" s="148"/>
      <c r="XQ2" s="298" t="s">
        <v>258</v>
      </c>
      <c r="XR2" s="299"/>
      <c r="XS2" s="299"/>
      <c r="XT2" s="299"/>
      <c r="XU2" s="299"/>
      <c r="XV2" s="299"/>
      <c r="XW2" s="147"/>
      <c r="XX2" s="148"/>
      <c r="XY2" s="298" t="s">
        <v>258</v>
      </c>
      <c r="XZ2" s="299"/>
      <c r="YA2" s="299"/>
      <c r="YB2" s="299"/>
      <c r="YC2" s="299"/>
      <c r="YD2" s="299"/>
      <c r="YE2" s="147"/>
      <c r="YF2" s="148"/>
      <c r="YG2" s="298" t="s">
        <v>258</v>
      </c>
      <c r="YH2" s="299"/>
      <c r="YI2" s="299"/>
      <c r="YJ2" s="299"/>
      <c r="YK2" s="299"/>
      <c r="YL2" s="299"/>
      <c r="YM2" s="147"/>
      <c r="YN2" s="148"/>
      <c r="YO2" s="298" t="s">
        <v>258</v>
      </c>
      <c r="YP2" s="299"/>
      <c r="YQ2" s="299"/>
      <c r="YR2" s="299"/>
      <c r="YS2" s="299"/>
      <c r="YT2" s="299"/>
      <c r="YU2" s="147"/>
      <c r="YV2" s="148"/>
      <c r="YW2" s="298" t="s">
        <v>258</v>
      </c>
      <c r="YX2" s="299"/>
      <c r="YY2" s="299"/>
      <c r="YZ2" s="299"/>
      <c r="ZA2" s="299"/>
      <c r="ZB2" s="299"/>
      <c r="ZC2" s="147"/>
      <c r="ZD2" s="148"/>
      <c r="ZE2" s="298" t="s">
        <v>258</v>
      </c>
      <c r="ZF2" s="299"/>
      <c r="ZG2" s="299"/>
      <c r="ZH2" s="299"/>
      <c r="ZI2" s="299"/>
      <c r="ZJ2" s="299"/>
      <c r="ZK2" s="147"/>
      <c r="ZL2" s="148"/>
      <c r="ZM2" s="298" t="s">
        <v>258</v>
      </c>
      <c r="ZN2" s="299"/>
      <c r="ZO2" s="299"/>
      <c r="ZP2" s="299"/>
      <c r="ZQ2" s="299"/>
      <c r="ZR2" s="299"/>
      <c r="ZS2" s="147"/>
      <c r="ZT2" s="148"/>
      <c r="ZU2" s="298" t="s">
        <v>258</v>
      </c>
      <c r="ZV2" s="299"/>
      <c r="ZW2" s="299"/>
      <c r="ZX2" s="299"/>
      <c r="ZY2" s="299"/>
      <c r="ZZ2" s="299"/>
      <c r="AAA2" s="147"/>
      <c r="AAB2" s="148"/>
      <c r="AAC2" s="298" t="s">
        <v>258</v>
      </c>
      <c r="AAD2" s="299"/>
      <c r="AAE2" s="299"/>
      <c r="AAF2" s="299"/>
      <c r="AAG2" s="299"/>
      <c r="AAH2" s="299"/>
      <c r="AAI2" s="147"/>
      <c r="AAJ2" s="148"/>
      <c r="AAK2" s="298" t="s">
        <v>258</v>
      </c>
      <c r="AAL2" s="299"/>
      <c r="AAM2" s="299"/>
      <c r="AAN2" s="299"/>
      <c r="AAO2" s="299"/>
      <c r="AAP2" s="299"/>
      <c r="AAQ2" s="147"/>
      <c r="AAR2" s="148"/>
      <c r="AAS2" s="298" t="s">
        <v>258</v>
      </c>
      <c r="AAT2" s="299"/>
      <c r="AAU2" s="299"/>
      <c r="AAV2" s="299"/>
      <c r="AAW2" s="299"/>
      <c r="AAX2" s="299"/>
      <c r="AAY2" s="147"/>
      <c r="AAZ2" s="148"/>
      <c r="ABA2" s="298" t="s">
        <v>258</v>
      </c>
      <c r="ABB2" s="299"/>
      <c r="ABC2" s="299"/>
      <c r="ABD2" s="299"/>
      <c r="ABE2" s="299"/>
      <c r="ABF2" s="299"/>
      <c r="ABG2" s="147"/>
      <c r="ABH2" s="148"/>
      <c r="ABI2" s="298" t="s">
        <v>258</v>
      </c>
      <c r="ABJ2" s="299"/>
      <c r="ABK2" s="299"/>
      <c r="ABL2" s="299"/>
      <c r="ABM2" s="299"/>
      <c r="ABN2" s="299"/>
      <c r="ABO2" s="147"/>
      <c r="ABP2" s="148"/>
      <c r="ABQ2" s="298" t="s">
        <v>258</v>
      </c>
      <c r="ABR2" s="299"/>
      <c r="ABS2" s="299"/>
      <c r="ABT2" s="299"/>
      <c r="ABU2" s="299"/>
      <c r="ABV2" s="299"/>
      <c r="ABW2" s="147"/>
      <c r="ABX2" s="148"/>
      <c r="ABY2" s="298" t="s">
        <v>258</v>
      </c>
      <c r="ABZ2" s="299"/>
      <c r="ACA2" s="299"/>
      <c r="ACB2" s="299"/>
      <c r="ACC2" s="299"/>
      <c r="ACD2" s="299"/>
      <c r="ACE2" s="147"/>
      <c r="ACF2" s="148"/>
      <c r="ACG2" s="298" t="s">
        <v>258</v>
      </c>
      <c r="ACH2" s="299"/>
      <c r="ACI2" s="299"/>
      <c r="ACJ2" s="299"/>
      <c r="ACK2" s="299"/>
      <c r="ACL2" s="299"/>
      <c r="ACM2" s="147"/>
      <c r="ACN2" s="148"/>
      <c r="ACO2" s="298" t="s">
        <v>258</v>
      </c>
      <c r="ACP2" s="299"/>
      <c r="ACQ2" s="299"/>
      <c r="ACR2" s="299"/>
      <c r="ACS2" s="299"/>
      <c r="ACT2" s="299"/>
      <c r="ACU2" s="147"/>
      <c r="ACV2" s="148"/>
      <c r="ACW2" s="298" t="s">
        <v>258</v>
      </c>
      <c r="ACX2" s="299"/>
      <c r="ACY2" s="299"/>
      <c r="ACZ2" s="299"/>
      <c r="ADA2" s="299"/>
      <c r="ADB2" s="299"/>
      <c r="ADC2" s="147"/>
      <c r="ADD2" s="148"/>
      <c r="ADE2" s="298" t="s">
        <v>258</v>
      </c>
      <c r="ADF2" s="299"/>
      <c r="ADG2" s="299"/>
      <c r="ADH2" s="299"/>
      <c r="ADI2" s="299"/>
      <c r="ADJ2" s="299"/>
      <c r="ADK2" s="147"/>
      <c r="ADL2" s="148"/>
      <c r="ADM2" s="298" t="s">
        <v>258</v>
      </c>
      <c r="ADN2" s="299"/>
      <c r="ADO2" s="299"/>
      <c r="ADP2" s="299"/>
      <c r="ADQ2" s="299"/>
      <c r="ADR2" s="299"/>
      <c r="ADS2" s="147"/>
      <c r="ADT2" s="148"/>
      <c r="ADU2" s="298" t="s">
        <v>258</v>
      </c>
      <c r="ADV2" s="299"/>
      <c r="ADW2" s="299"/>
      <c r="ADX2" s="299"/>
      <c r="ADY2" s="299"/>
      <c r="ADZ2" s="299"/>
      <c r="AEA2" s="147"/>
      <c r="AEB2" s="148"/>
      <c r="AEC2" s="298" t="s">
        <v>258</v>
      </c>
      <c r="AED2" s="299"/>
      <c r="AEE2" s="299"/>
      <c r="AEF2" s="299"/>
      <c r="AEG2" s="299"/>
      <c r="AEH2" s="299"/>
      <c r="AEI2" s="147"/>
      <c r="AEJ2" s="148"/>
      <c r="AEK2" s="298" t="s">
        <v>258</v>
      </c>
      <c r="AEL2" s="299"/>
      <c r="AEM2" s="299"/>
      <c r="AEN2" s="299"/>
      <c r="AEO2" s="299"/>
      <c r="AEP2" s="299"/>
      <c r="AEQ2" s="147"/>
      <c r="AER2" s="148"/>
      <c r="AES2" s="298" t="s">
        <v>258</v>
      </c>
      <c r="AET2" s="299"/>
      <c r="AEU2" s="299"/>
      <c r="AEV2" s="299"/>
      <c r="AEW2" s="299"/>
      <c r="AEX2" s="299"/>
      <c r="AEY2" s="147"/>
      <c r="AEZ2" s="148"/>
      <c r="AFA2" s="298" t="s">
        <v>258</v>
      </c>
      <c r="AFB2" s="299"/>
      <c r="AFC2" s="299"/>
      <c r="AFD2" s="299"/>
      <c r="AFE2" s="299"/>
      <c r="AFF2" s="299"/>
      <c r="AFG2" s="147"/>
      <c r="AFH2" s="148"/>
      <c r="AFI2" s="298" t="s">
        <v>258</v>
      </c>
      <c r="AFJ2" s="299"/>
      <c r="AFK2" s="299"/>
      <c r="AFL2" s="299"/>
      <c r="AFM2" s="299"/>
      <c r="AFN2" s="299"/>
      <c r="AFO2" s="147"/>
      <c r="AFP2" s="148"/>
      <c r="AFQ2" s="298" t="s">
        <v>258</v>
      </c>
      <c r="AFR2" s="299"/>
      <c r="AFS2" s="299"/>
      <c r="AFT2" s="299"/>
      <c r="AFU2" s="299"/>
      <c r="AFV2" s="299"/>
      <c r="AFW2" s="147"/>
      <c r="AFX2" s="148"/>
      <c r="AFY2" s="298" t="s">
        <v>258</v>
      </c>
      <c r="AFZ2" s="299"/>
      <c r="AGA2" s="299"/>
      <c r="AGB2" s="299"/>
      <c r="AGC2" s="299"/>
      <c r="AGD2" s="299"/>
      <c r="AGE2" s="147"/>
      <c r="AGF2" s="148"/>
      <c r="AGG2" s="298" t="s">
        <v>258</v>
      </c>
      <c r="AGH2" s="299"/>
      <c r="AGI2" s="299"/>
      <c r="AGJ2" s="299"/>
      <c r="AGK2" s="299"/>
      <c r="AGL2" s="299"/>
      <c r="AGM2" s="147"/>
      <c r="AGN2" s="148"/>
      <c r="AGO2" s="298" t="s">
        <v>258</v>
      </c>
      <c r="AGP2" s="299"/>
      <c r="AGQ2" s="299"/>
      <c r="AGR2" s="299"/>
      <c r="AGS2" s="299"/>
      <c r="AGT2" s="299"/>
      <c r="AGU2" s="147"/>
      <c r="AGV2" s="148"/>
      <c r="AGW2" s="298" t="s">
        <v>258</v>
      </c>
      <c r="AGX2" s="299"/>
      <c r="AGY2" s="299"/>
      <c r="AGZ2" s="299"/>
      <c r="AHA2" s="299"/>
      <c r="AHB2" s="299"/>
      <c r="AHC2" s="147"/>
      <c r="AHD2" s="148"/>
      <c r="AHE2" s="298" t="s">
        <v>258</v>
      </c>
      <c r="AHF2" s="299"/>
      <c r="AHG2" s="299"/>
      <c r="AHH2" s="299"/>
      <c r="AHI2" s="299"/>
      <c r="AHJ2" s="299"/>
      <c r="AHK2" s="147"/>
      <c r="AHL2" s="148"/>
      <c r="AHM2" s="298" t="s">
        <v>258</v>
      </c>
      <c r="AHN2" s="299"/>
      <c r="AHO2" s="299"/>
      <c r="AHP2" s="299"/>
      <c r="AHQ2" s="299"/>
      <c r="AHR2" s="299"/>
      <c r="AHS2" s="147"/>
      <c r="AHT2" s="148"/>
      <c r="AHU2" s="298" t="s">
        <v>258</v>
      </c>
      <c r="AHV2" s="299"/>
      <c r="AHW2" s="299"/>
      <c r="AHX2" s="299"/>
      <c r="AHY2" s="299"/>
      <c r="AHZ2" s="299"/>
      <c r="AIA2" s="147"/>
      <c r="AIB2" s="148"/>
      <c r="AIC2" s="298" t="s">
        <v>258</v>
      </c>
      <c r="AID2" s="299"/>
      <c r="AIE2" s="299"/>
      <c r="AIF2" s="299"/>
      <c r="AIG2" s="299"/>
      <c r="AIH2" s="299"/>
      <c r="AII2" s="147"/>
      <c r="AIJ2" s="148"/>
      <c r="AIK2" s="298" t="s">
        <v>258</v>
      </c>
      <c r="AIL2" s="299"/>
      <c r="AIM2" s="299"/>
      <c r="AIN2" s="299"/>
      <c r="AIO2" s="299"/>
      <c r="AIP2" s="299"/>
      <c r="AIQ2" s="147"/>
      <c r="AIR2" s="148"/>
      <c r="AIS2" s="298" t="s">
        <v>258</v>
      </c>
      <c r="AIT2" s="299"/>
      <c r="AIU2" s="299"/>
      <c r="AIV2" s="299"/>
      <c r="AIW2" s="299"/>
      <c r="AIX2" s="299"/>
      <c r="AIY2" s="147"/>
      <c r="AIZ2" s="148"/>
      <c r="AJA2" s="298" t="s">
        <v>258</v>
      </c>
      <c r="AJB2" s="299"/>
      <c r="AJC2" s="299"/>
      <c r="AJD2" s="299"/>
      <c r="AJE2" s="299"/>
      <c r="AJF2" s="299"/>
      <c r="AJG2" s="147"/>
      <c r="AJH2" s="148"/>
      <c r="AJI2" s="298" t="s">
        <v>258</v>
      </c>
      <c r="AJJ2" s="299"/>
      <c r="AJK2" s="299"/>
      <c r="AJL2" s="299"/>
      <c r="AJM2" s="299"/>
      <c r="AJN2" s="299"/>
      <c r="AJO2" s="147"/>
      <c r="AJP2" s="148"/>
      <c r="AJQ2" s="298" t="s">
        <v>258</v>
      </c>
      <c r="AJR2" s="299"/>
      <c r="AJS2" s="299"/>
      <c r="AJT2" s="299"/>
      <c r="AJU2" s="299"/>
      <c r="AJV2" s="299"/>
      <c r="AJW2" s="147"/>
      <c r="AJX2" s="148"/>
      <c r="AJY2" s="298" t="s">
        <v>258</v>
      </c>
      <c r="AJZ2" s="299"/>
      <c r="AKA2" s="299"/>
      <c r="AKB2" s="299"/>
      <c r="AKC2" s="299"/>
      <c r="AKD2" s="299"/>
      <c r="AKE2" s="147"/>
      <c r="AKF2" s="148"/>
      <c r="AKG2" s="298" t="s">
        <v>258</v>
      </c>
      <c r="AKH2" s="299"/>
      <c r="AKI2" s="299"/>
      <c r="AKJ2" s="299"/>
      <c r="AKK2" s="299"/>
      <c r="AKL2" s="299"/>
      <c r="AKM2" s="147"/>
      <c r="AKN2" s="148"/>
      <c r="AKO2" s="298" t="s">
        <v>258</v>
      </c>
      <c r="AKP2" s="299"/>
      <c r="AKQ2" s="299"/>
      <c r="AKR2" s="299"/>
      <c r="AKS2" s="299"/>
      <c r="AKT2" s="299"/>
      <c r="AKU2" s="147"/>
      <c r="AKV2" s="148"/>
      <c r="AKW2" s="298" t="s">
        <v>258</v>
      </c>
      <c r="AKX2" s="299"/>
      <c r="AKY2" s="299"/>
      <c r="AKZ2" s="299"/>
      <c r="ALA2" s="299"/>
      <c r="ALB2" s="299"/>
      <c r="ALC2" s="147"/>
      <c r="ALD2" s="148"/>
      <c r="ALE2" s="298" t="s">
        <v>258</v>
      </c>
      <c r="ALF2" s="299"/>
      <c r="ALG2" s="299"/>
      <c r="ALH2" s="299"/>
      <c r="ALI2" s="299"/>
      <c r="ALJ2" s="299"/>
      <c r="ALK2" s="147"/>
      <c r="ALL2" s="148"/>
      <c r="ALM2" s="298" t="s">
        <v>258</v>
      </c>
      <c r="ALN2" s="299"/>
      <c r="ALO2" s="299"/>
      <c r="ALP2" s="299"/>
      <c r="ALQ2" s="299"/>
      <c r="ALR2" s="299"/>
      <c r="ALS2" s="147"/>
      <c r="ALT2" s="148"/>
      <c r="ALU2" s="298" t="s">
        <v>258</v>
      </c>
      <c r="ALV2" s="299"/>
      <c r="ALW2" s="299"/>
      <c r="ALX2" s="299"/>
      <c r="ALY2" s="299"/>
      <c r="ALZ2" s="299"/>
      <c r="AMA2" s="147"/>
      <c r="AMB2" s="148"/>
      <c r="AMC2" s="298" t="s">
        <v>258</v>
      </c>
      <c r="AMD2" s="299"/>
      <c r="AME2" s="299"/>
      <c r="AMF2" s="299"/>
      <c r="AMG2" s="299"/>
      <c r="AMH2" s="299"/>
      <c r="AMI2" s="147"/>
      <c r="AMJ2" s="148"/>
      <c r="AMK2" s="298" t="s">
        <v>258</v>
      </c>
      <c r="AML2" s="299"/>
      <c r="AMM2" s="299"/>
      <c r="AMN2" s="299"/>
      <c r="AMO2" s="299"/>
      <c r="AMP2" s="299"/>
      <c r="AMQ2" s="147"/>
      <c r="AMR2" s="148"/>
      <c r="AMS2" s="298" t="s">
        <v>258</v>
      </c>
      <c r="AMT2" s="299"/>
      <c r="AMU2" s="299"/>
      <c r="AMV2" s="299"/>
      <c r="AMW2" s="299"/>
      <c r="AMX2" s="299"/>
      <c r="AMY2" s="147"/>
      <c r="AMZ2" s="148"/>
      <c r="ANA2" s="298" t="s">
        <v>258</v>
      </c>
      <c r="ANB2" s="299"/>
      <c r="ANC2" s="299"/>
      <c r="AND2" s="299"/>
      <c r="ANE2" s="299"/>
      <c r="ANF2" s="299"/>
      <c r="ANG2" s="147"/>
      <c r="ANH2" s="148"/>
      <c r="ANI2" s="298" t="s">
        <v>258</v>
      </c>
      <c r="ANJ2" s="299"/>
      <c r="ANK2" s="299"/>
      <c r="ANL2" s="299"/>
      <c r="ANM2" s="299"/>
      <c r="ANN2" s="299"/>
      <c r="ANO2" s="147"/>
      <c r="ANP2" s="148"/>
      <c r="ANQ2" s="298" t="s">
        <v>258</v>
      </c>
      <c r="ANR2" s="299"/>
      <c r="ANS2" s="299"/>
      <c r="ANT2" s="299"/>
      <c r="ANU2" s="299"/>
      <c r="ANV2" s="299"/>
      <c r="ANW2" s="147"/>
      <c r="ANX2" s="148"/>
      <c r="ANY2" s="298" t="s">
        <v>258</v>
      </c>
      <c r="ANZ2" s="299"/>
      <c r="AOA2" s="299"/>
      <c r="AOB2" s="299"/>
      <c r="AOC2" s="299"/>
      <c r="AOD2" s="299"/>
      <c r="AOE2" s="147"/>
      <c r="AOF2" s="148"/>
      <c r="AOG2" s="298" t="s">
        <v>258</v>
      </c>
      <c r="AOH2" s="299"/>
      <c r="AOI2" s="299"/>
      <c r="AOJ2" s="299"/>
      <c r="AOK2" s="299"/>
      <c r="AOL2" s="299"/>
      <c r="AOM2" s="147"/>
      <c r="AON2" s="148"/>
      <c r="AOO2" s="298" t="s">
        <v>258</v>
      </c>
      <c r="AOP2" s="299"/>
      <c r="AOQ2" s="299"/>
      <c r="AOR2" s="299"/>
      <c r="AOS2" s="299"/>
      <c r="AOT2" s="299"/>
      <c r="AOU2" s="147"/>
      <c r="AOV2" s="148"/>
      <c r="AOW2" s="298" t="s">
        <v>258</v>
      </c>
      <c r="AOX2" s="299"/>
      <c r="AOY2" s="299"/>
      <c r="AOZ2" s="299"/>
      <c r="APA2" s="299"/>
      <c r="APB2" s="299"/>
      <c r="APC2" s="147"/>
      <c r="APD2" s="148"/>
      <c r="APE2" s="298" t="s">
        <v>258</v>
      </c>
      <c r="APF2" s="299"/>
      <c r="APG2" s="299"/>
      <c r="APH2" s="299"/>
      <c r="API2" s="299"/>
      <c r="APJ2" s="299"/>
      <c r="APK2" s="147"/>
      <c r="APL2" s="148"/>
      <c r="APM2" s="298" t="s">
        <v>258</v>
      </c>
      <c r="APN2" s="299"/>
      <c r="APO2" s="299"/>
      <c r="APP2" s="299"/>
      <c r="APQ2" s="299"/>
      <c r="APR2" s="299"/>
      <c r="APS2" s="147"/>
      <c r="APT2" s="148"/>
      <c r="APU2" s="298" t="s">
        <v>258</v>
      </c>
      <c r="APV2" s="299"/>
      <c r="APW2" s="299"/>
      <c r="APX2" s="299"/>
      <c r="APY2" s="299"/>
      <c r="APZ2" s="299"/>
      <c r="AQA2" s="147"/>
      <c r="AQB2" s="148"/>
      <c r="AQC2" s="298" t="s">
        <v>258</v>
      </c>
      <c r="AQD2" s="299"/>
      <c r="AQE2" s="299"/>
      <c r="AQF2" s="299"/>
      <c r="AQG2" s="299"/>
      <c r="AQH2" s="299"/>
      <c r="AQI2" s="147"/>
      <c r="AQJ2" s="148"/>
      <c r="AQK2" s="298" t="s">
        <v>258</v>
      </c>
      <c r="AQL2" s="299"/>
      <c r="AQM2" s="299"/>
      <c r="AQN2" s="299"/>
      <c r="AQO2" s="299"/>
      <c r="AQP2" s="299"/>
      <c r="AQQ2" s="147"/>
      <c r="AQR2" s="148"/>
      <c r="AQS2" s="298" t="s">
        <v>258</v>
      </c>
      <c r="AQT2" s="299"/>
      <c r="AQU2" s="299"/>
      <c r="AQV2" s="299"/>
      <c r="AQW2" s="299"/>
      <c r="AQX2" s="299"/>
      <c r="AQY2" s="147"/>
      <c r="AQZ2" s="148"/>
      <c r="ARA2" s="298" t="s">
        <v>258</v>
      </c>
      <c r="ARB2" s="299"/>
      <c r="ARC2" s="299"/>
      <c r="ARD2" s="299"/>
      <c r="ARE2" s="299"/>
      <c r="ARF2" s="299"/>
      <c r="ARG2" s="147"/>
      <c r="ARH2" s="148"/>
      <c r="ARI2" s="298" t="s">
        <v>258</v>
      </c>
      <c r="ARJ2" s="299"/>
      <c r="ARK2" s="299"/>
      <c r="ARL2" s="299"/>
      <c r="ARM2" s="299"/>
      <c r="ARN2" s="299"/>
      <c r="ARO2" s="147"/>
      <c r="ARP2" s="148"/>
      <c r="ARQ2" s="298" t="s">
        <v>258</v>
      </c>
      <c r="ARR2" s="299"/>
      <c r="ARS2" s="299"/>
      <c r="ART2" s="299"/>
      <c r="ARU2" s="299"/>
      <c r="ARV2" s="299"/>
      <c r="ARW2" s="147"/>
      <c r="ARX2" s="148"/>
      <c r="ARY2" s="298" t="s">
        <v>258</v>
      </c>
      <c r="ARZ2" s="299"/>
      <c r="ASA2" s="299"/>
      <c r="ASB2" s="299"/>
      <c r="ASC2" s="299"/>
      <c r="ASD2" s="299"/>
      <c r="ASE2" s="147"/>
      <c r="ASF2" s="148"/>
      <c r="ASG2" s="298" t="s">
        <v>258</v>
      </c>
      <c r="ASH2" s="299"/>
      <c r="ASI2" s="299"/>
      <c r="ASJ2" s="299"/>
      <c r="ASK2" s="299"/>
      <c r="ASL2" s="299"/>
      <c r="ASM2" s="147"/>
      <c r="ASN2" s="148"/>
      <c r="ASO2" s="298" t="s">
        <v>258</v>
      </c>
      <c r="ASP2" s="299"/>
      <c r="ASQ2" s="299"/>
      <c r="ASR2" s="299"/>
      <c r="ASS2" s="299"/>
      <c r="AST2" s="299"/>
      <c r="ASU2" s="147"/>
      <c r="ASV2" s="148"/>
      <c r="ASW2" s="298" t="s">
        <v>258</v>
      </c>
      <c r="ASX2" s="299"/>
      <c r="ASY2" s="299"/>
      <c r="ASZ2" s="299"/>
      <c r="ATA2" s="299"/>
      <c r="ATB2" s="299"/>
      <c r="ATC2" s="147"/>
      <c r="ATD2" s="148"/>
      <c r="ATE2" s="298" t="s">
        <v>258</v>
      </c>
      <c r="ATF2" s="299"/>
      <c r="ATG2" s="299"/>
      <c r="ATH2" s="299"/>
      <c r="ATI2" s="299"/>
      <c r="ATJ2" s="299"/>
      <c r="ATK2" s="147"/>
      <c r="ATL2" s="148"/>
      <c r="ATM2" s="298" t="s">
        <v>258</v>
      </c>
      <c r="ATN2" s="299"/>
      <c r="ATO2" s="299"/>
      <c r="ATP2" s="299"/>
      <c r="ATQ2" s="299"/>
      <c r="ATR2" s="299"/>
      <c r="ATS2" s="147"/>
      <c r="ATT2" s="148"/>
      <c r="ATU2" s="298" t="s">
        <v>258</v>
      </c>
      <c r="ATV2" s="299"/>
      <c r="ATW2" s="299"/>
      <c r="ATX2" s="299"/>
      <c r="ATY2" s="299"/>
      <c r="ATZ2" s="299"/>
      <c r="AUA2" s="147"/>
      <c r="AUB2" s="148"/>
      <c r="AUC2" s="298" t="s">
        <v>258</v>
      </c>
      <c r="AUD2" s="299"/>
      <c r="AUE2" s="299"/>
      <c r="AUF2" s="299"/>
      <c r="AUG2" s="299"/>
      <c r="AUH2" s="299"/>
      <c r="AUI2" s="147"/>
      <c r="AUJ2" s="148"/>
      <c r="AUK2" s="298" t="s">
        <v>258</v>
      </c>
      <c r="AUL2" s="299"/>
      <c r="AUM2" s="299"/>
      <c r="AUN2" s="299"/>
      <c r="AUO2" s="299"/>
      <c r="AUP2" s="299"/>
      <c r="AUQ2" s="147"/>
      <c r="AUR2" s="148"/>
      <c r="AUS2" s="298" t="s">
        <v>258</v>
      </c>
      <c r="AUT2" s="299"/>
      <c r="AUU2" s="299"/>
      <c r="AUV2" s="299"/>
      <c r="AUW2" s="299"/>
      <c r="AUX2" s="299"/>
      <c r="AUY2" s="147"/>
      <c r="AUZ2" s="148"/>
      <c r="AVA2" s="298" t="s">
        <v>258</v>
      </c>
      <c r="AVB2" s="299"/>
      <c r="AVC2" s="299"/>
      <c r="AVD2" s="299"/>
      <c r="AVE2" s="299"/>
      <c r="AVF2" s="299"/>
      <c r="AVG2" s="147"/>
      <c r="AVH2" s="148"/>
      <c r="AVI2" s="298" t="s">
        <v>258</v>
      </c>
      <c r="AVJ2" s="299"/>
      <c r="AVK2" s="299"/>
      <c r="AVL2" s="299"/>
      <c r="AVM2" s="299"/>
      <c r="AVN2" s="299"/>
      <c r="AVO2" s="147"/>
      <c r="AVP2" s="148"/>
      <c r="AVQ2" s="298" t="s">
        <v>258</v>
      </c>
      <c r="AVR2" s="299"/>
      <c r="AVS2" s="299"/>
      <c r="AVT2" s="299"/>
      <c r="AVU2" s="299"/>
      <c r="AVV2" s="299"/>
      <c r="AVW2" s="147"/>
      <c r="AVX2" s="148"/>
      <c r="AVY2" s="298" t="s">
        <v>258</v>
      </c>
      <c r="AVZ2" s="299"/>
      <c r="AWA2" s="299"/>
      <c r="AWB2" s="299"/>
      <c r="AWC2" s="299"/>
      <c r="AWD2" s="299"/>
      <c r="AWE2" s="147"/>
      <c r="AWF2" s="148"/>
      <c r="AWG2" s="298" t="s">
        <v>258</v>
      </c>
      <c r="AWH2" s="299"/>
      <c r="AWI2" s="299"/>
      <c r="AWJ2" s="299"/>
      <c r="AWK2" s="299"/>
      <c r="AWL2" s="299"/>
      <c r="AWM2" s="147"/>
      <c r="AWN2" s="148"/>
      <c r="AWO2" s="298" t="s">
        <v>258</v>
      </c>
      <c r="AWP2" s="299"/>
      <c r="AWQ2" s="299"/>
      <c r="AWR2" s="299"/>
      <c r="AWS2" s="299"/>
      <c r="AWT2" s="299"/>
      <c r="AWU2" s="147"/>
      <c r="AWV2" s="148"/>
      <c r="AWW2" s="298" t="s">
        <v>258</v>
      </c>
      <c r="AWX2" s="299"/>
      <c r="AWY2" s="299"/>
      <c r="AWZ2" s="299"/>
      <c r="AXA2" s="299"/>
      <c r="AXB2" s="299"/>
      <c r="AXC2" s="147"/>
      <c r="AXD2" s="148"/>
      <c r="AXE2" s="298" t="s">
        <v>258</v>
      </c>
      <c r="AXF2" s="299"/>
      <c r="AXG2" s="299"/>
      <c r="AXH2" s="299"/>
      <c r="AXI2" s="299"/>
      <c r="AXJ2" s="299"/>
      <c r="AXK2" s="147"/>
      <c r="AXL2" s="148"/>
      <c r="AXM2" s="298" t="s">
        <v>258</v>
      </c>
      <c r="AXN2" s="299"/>
      <c r="AXO2" s="299"/>
      <c r="AXP2" s="299"/>
      <c r="AXQ2" s="299"/>
      <c r="AXR2" s="299"/>
      <c r="AXS2" s="147"/>
      <c r="AXT2" s="148"/>
      <c r="AXU2" s="298" t="s">
        <v>258</v>
      </c>
      <c r="AXV2" s="299"/>
      <c r="AXW2" s="299"/>
      <c r="AXX2" s="299"/>
      <c r="AXY2" s="299"/>
      <c r="AXZ2" s="299"/>
      <c r="AYA2" s="147"/>
      <c r="AYB2" s="148"/>
      <c r="AYC2" s="298" t="s">
        <v>258</v>
      </c>
      <c r="AYD2" s="299"/>
      <c r="AYE2" s="299"/>
      <c r="AYF2" s="299"/>
      <c r="AYG2" s="299"/>
      <c r="AYH2" s="299"/>
      <c r="AYI2" s="147"/>
      <c r="AYJ2" s="148"/>
      <c r="AYK2" s="298" t="s">
        <v>258</v>
      </c>
      <c r="AYL2" s="299"/>
      <c r="AYM2" s="299"/>
      <c r="AYN2" s="299"/>
      <c r="AYO2" s="299"/>
      <c r="AYP2" s="299"/>
      <c r="AYQ2" s="147"/>
      <c r="AYR2" s="148"/>
      <c r="AYS2" s="298" t="s">
        <v>258</v>
      </c>
      <c r="AYT2" s="299"/>
      <c r="AYU2" s="299"/>
      <c r="AYV2" s="299"/>
      <c r="AYW2" s="299"/>
      <c r="AYX2" s="299"/>
      <c r="AYY2" s="147"/>
      <c r="AYZ2" s="148"/>
      <c r="AZA2" s="298" t="s">
        <v>258</v>
      </c>
      <c r="AZB2" s="299"/>
      <c r="AZC2" s="299"/>
      <c r="AZD2" s="299"/>
      <c r="AZE2" s="299"/>
      <c r="AZF2" s="299"/>
      <c r="AZG2" s="147"/>
      <c r="AZH2" s="148"/>
      <c r="AZI2" s="298" t="s">
        <v>258</v>
      </c>
      <c r="AZJ2" s="299"/>
      <c r="AZK2" s="299"/>
      <c r="AZL2" s="299"/>
      <c r="AZM2" s="299"/>
      <c r="AZN2" s="299"/>
      <c r="AZO2" s="147"/>
      <c r="AZP2" s="148"/>
      <c r="AZQ2" s="298" t="s">
        <v>258</v>
      </c>
      <c r="AZR2" s="299"/>
      <c r="AZS2" s="299"/>
      <c r="AZT2" s="299"/>
      <c r="AZU2" s="299"/>
      <c r="AZV2" s="299"/>
      <c r="AZW2" s="147"/>
      <c r="AZX2" s="148"/>
      <c r="AZY2" s="298" t="s">
        <v>258</v>
      </c>
      <c r="AZZ2" s="299"/>
      <c r="BAA2" s="299"/>
      <c r="BAB2" s="299"/>
      <c r="BAC2" s="299"/>
      <c r="BAD2" s="299"/>
      <c r="BAE2" s="147"/>
      <c r="BAF2" s="148"/>
      <c r="BAG2" s="298" t="s">
        <v>258</v>
      </c>
      <c r="BAH2" s="299"/>
      <c r="BAI2" s="299"/>
      <c r="BAJ2" s="299"/>
      <c r="BAK2" s="299"/>
      <c r="BAL2" s="299"/>
      <c r="BAM2" s="147"/>
      <c r="BAN2" s="148"/>
      <c r="BAO2" s="298" t="s">
        <v>258</v>
      </c>
      <c r="BAP2" s="299"/>
      <c r="BAQ2" s="299"/>
      <c r="BAR2" s="299"/>
      <c r="BAS2" s="299"/>
      <c r="BAT2" s="299"/>
      <c r="BAU2" s="147"/>
      <c r="BAV2" s="148"/>
      <c r="BAW2" s="298" t="s">
        <v>258</v>
      </c>
      <c r="BAX2" s="299"/>
      <c r="BAY2" s="299"/>
      <c r="BAZ2" s="299"/>
      <c r="BBA2" s="299"/>
      <c r="BBB2" s="299"/>
      <c r="BBC2" s="147"/>
      <c r="BBD2" s="148"/>
      <c r="BBE2" s="298" t="s">
        <v>258</v>
      </c>
      <c r="BBF2" s="299"/>
      <c r="BBG2" s="299"/>
      <c r="BBH2" s="299"/>
      <c r="BBI2" s="299"/>
      <c r="BBJ2" s="299"/>
      <c r="BBK2" s="147"/>
      <c r="BBL2" s="148"/>
      <c r="BBM2" s="298" t="s">
        <v>258</v>
      </c>
      <c r="BBN2" s="299"/>
      <c r="BBO2" s="299"/>
      <c r="BBP2" s="299"/>
      <c r="BBQ2" s="299"/>
      <c r="BBR2" s="299"/>
      <c r="BBS2" s="147"/>
      <c r="BBT2" s="148"/>
      <c r="BBU2" s="298" t="s">
        <v>258</v>
      </c>
      <c r="BBV2" s="299"/>
      <c r="BBW2" s="299"/>
      <c r="BBX2" s="299"/>
      <c r="BBY2" s="299"/>
      <c r="BBZ2" s="299"/>
      <c r="BCA2" s="147"/>
      <c r="BCB2" s="148"/>
      <c r="BCC2" s="298" t="s">
        <v>258</v>
      </c>
      <c r="BCD2" s="299"/>
      <c r="BCE2" s="299"/>
      <c r="BCF2" s="299"/>
      <c r="BCG2" s="299"/>
      <c r="BCH2" s="299"/>
      <c r="BCI2" s="147"/>
      <c r="BCJ2" s="148"/>
      <c r="BCK2" s="298" t="s">
        <v>258</v>
      </c>
      <c r="BCL2" s="299"/>
      <c r="BCM2" s="299"/>
      <c r="BCN2" s="299"/>
      <c r="BCO2" s="299"/>
      <c r="BCP2" s="299"/>
      <c r="BCQ2" s="147"/>
      <c r="BCR2" s="148"/>
      <c r="BCS2" s="298" t="s">
        <v>258</v>
      </c>
      <c r="BCT2" s="299"/>
      <c r="BCU2" s="299"/>
      <c r="BCV2" s="299"/>
      <c r="BCW2" s="299"/>
      <c r="BCX2" s="299"/>
      <c r="BCY2" s="147"/>
      <c r="BCZ2" s="148"/>
      <c r="BDA2" s="298" t="s">
        <v>258</v>
      </c>
      <c r="BDB2" s="299"/>
      <c r="BDC2" s="299"/>
      <c r="BDD2" s="299"/>
      <c r="BDE2" s="299"/>
      <c r="BDF2" s="299"/>
      <c r="BDG2" s="147"/>
      <c r="BDH2" s="148"/>
      <c r="BDI2" s="298" t="s">
        <v>258</v>
      </c>
      <c r="BDJ2" s="299"/>
      <c r="BDK2" s="299"/>
      <c r="BDL2" s="299"/>
      <c r="BDM2" s="299"/>
      <c r="BDN2" s="299"/>
      <c r="BDO2" s="147"/>
      <c r="BDP2" s="148"/>
      <c r="BDQ2" s="298" t="s">
        <v>258</v>
      </c>
      <c r="BDR2" s="299"/>
      <c r="BDS2" s="299"/>
      <c r="BDT2" s="299"/>
      <c r="BDU2" s="299"/>
      <c r="BDV2" s="299"/>
      <c r="BDW2" s="147"/>
      <c r="BDX2" s="148"/>
      <c r="BDY2" s="298" t="s">
        <v>258</v>
      </c>
      <c r="BDZ2" s="299"/>
      <c r="BEA2" s="299"/>
      <c r="BEB2" s="299"/>
      <c r="BEC2" s="299"/>
      <c r="BED2" s="299"/>
      <c r="BEE2" s="147"/>
      <c r="BEF2" s="148"/>
      <c r="BEG2" s="298" t="s">
        <v>258</v>
      </c>
      <c r="BEH2" s="299"/>
      <c r="BEI2" s="299"/>
      <c r="BEJ2" s="299"/>
      <c r="BEK2" s="299"/>
      <c r="BEL2" s="299"/>
      <c r="BEM2" s="147"/>
      <c r="BEN2" s="148"/>
      <c r="BEO2" s="298" t="s">
        <v>258</v>
      </c>
      <c r="BEP2" s="299"/>
      <c r="BEQ2" s="299"/>
      <c r="BER2" s="299"/>
      <c r="BES2" s="299"/>
      <c r="BET2" s="299"/>
      <c r="BEU2" s="147"/>
      <c r="BEV2" s="148"/>
      <c r="BEW2" s="298" t="s">
        <v>258</v>
      </c>
      <c r="BEX2" s="299"/>
      <c r="BEY2" s="299"/>
      <c r="BEZ2" s="299"/>
      <c r="BFA2" s="299"/>
      <c r="BFB2" s="299"/>
      <c r="BFC2" s="147"/>
      <c r="BFD2" s="148"/>
      <c r="BFE2" s="298" t="s">
        <v>258</v>
      </c>
      <c r="BFF2" s="299"/>
      <c r="BFG2" s="299"/>
      <c r="BFH2" s="299"/>
      <c r="BFI2" s="299"/>
      <c r="BFJ2" s="299"/>
      <c r="BFK2" s="147"/>
      <c r="BFL2" s="148"/>
      <c r="BFM2" s="298" t="s">
        <v>258</v>
      </c>
      <c r="BFN2" s="299"/>
      <c r="BFO2" s="299"/>
      <c r="BFP2" s="299"/>
      <c r="BFQ2" s="299"/>
      <c r="BFR2" s="299"/>
      <c r="BFS2" s="147"/>
      <c r="BFT2" s="148"/>
      <c r="BFU2" s="298" t="s">
        <v>258</v>
      </c>
      <c r="BFV2" s="299"/>
      <c r="BFW2" s="299"/>
      <c r="BFX2" s="299"/>
      <c r="BFY2" s="299"/>
      <c r="BFZ2" s="299"/>
      <c r="BGA2" s="147"/>
      <c r="BGB2" s="148"/>
      <c r="BGC2" s="298" t="s">
        <v>258</v>
      </c>
      <c r="BGD2" s="299"/>
      <c r="BGE2" s="299"/>
      <c r="BGF2" s="299"/>
      <c r="BGG2" s="299"/>
      <c r="BGH2" s="299"/>
      <c r="BGI2" s="147"/>
      <c r="BGJ2" s="148"/>
      <c r="BGK2" s="298" t="s">
        <v>258</v>
      </c>
      <c r="BGL2" s="299"/>
      <c r="BGM2" s="299"/>
      <c r="BGN2" s="299"/>
      <c r="BGO2" s="299"/>
      <c r="BGP2" s="299"/>
      <c r="BGQ2" s="147"/>
      <c r="BGR2" s="148"/>
      <c r="BGS2" s="298" t="s">
        <v>258</v>
      </c>
      <c r="BGT2" s="299"/>
      <c r="BGU2" s="299"/>
      <c r="BGV2" s="299"/>
      <c r="BGW2" s="299"/>
      <c r="BGX2" s="299"/>
      <c r="BGY2" s="147"/>
      <c r="BGZ2" s="148"/>
      <c r="BHA2" s="298" t="s">
        <v>258</v>
      </c>
      <c r="BHB2" s="299"/>
      <c r="BHC2" s="299"/>
      <c r="BHD2" s="299"/>
      <c r="BHE2" s="299"/>
      <c r="BHF2" s="299"/>
      <c r="BHG2" s="147"/>
      <c r="BHH2" s="148"/>
      <c r="BHI2" s="298" t="s">
        <v>258</v>
      </c>
      <c r="BHJ2" s="299"/>
      <c r="BHK2" s="299"/>
      <c r="BHL2" s="299"/>
      <c r="BHM2" s="299"/>
      <c r="BHN2" s="299"/>
      <c r="BHO2" s="147"/>
      <c r="BHP2" s="148"/>
      <c r="BHQ2" s="298" t="s">
        <v>258</v>
      </c>
      <c r="BHR2" s="299"/>
      <c r="BHS2" s="299"/>
      <c r="BHT2" s="299"/>
      <c r="BHU2" s="299"/>
      <c r="BHV2" s="299"/>
      <c r="BHW2" s="147"/>
      <c r="BHX2" s="148"/>
      <c r="BHY2" s="298" t="s">
        <v>258</v>
      </c>
      <c r="BHZ2" s="299"/>
      <c r="BIA2" s="299"/>
      <c r="BIB2" s="299"/>
      <c r="BIC2" s="299"/>
      <c r="BID2" s="299"/>
      <c r="BIE2" s="147"/>
      <c r="BIF2" s="148"/>
      <c r="BIG2" s="298" t="s">
        <v>258</v>
      </c>
      <c r="BIH2" s="299"/>
      <c r="BII2" s="299"/>
      <c r="BIJ2" s="299"/>
      <c r="BIK2" s="299"/>
      <c r="BIL2" s="299"/>
      <c r="BIM2" s="147"/>
      <c r="BIN2" s="148"/>
      <c r="BIO2" s="298" t="s">
        <v>258</v>
      </c>
      <c r="BIP2" s="299"/>
      <c r="BIQ2" s="299"/>
      <c r="BIR2" s="299"/>
      <c r="BIS2" s="299"/>
      <c r="BIT2" s="299"/>
      <c r="BIU2" s="147"/>
      <c r="BIV2" s="148"/>
      <c r="BIW2" s="298" t="s">
        <v>258</v>
      </c>
      <c r="BIX2" s="299"/>
      <c r="BIY2" s="299"/>
      <c r="BIZ2" s="299"/>
      <c r="BJA2" s="299"/>
      <c r="BJB2" s="299"/>
      <c r="BJC2" s="147"/>
      <c r="BJD2" s="148"/>
      <c r="BJE2" s="298" t="s">
        <v>258</v>
      </c>
      <c r="BJF2" s="299"/>
      <c r="BJG2" s="299"/>
      <c r="BJH2" s="299"/>
      <c r="BJI2" s="299"/>
      <c r="BJJ2" s="299"/>
      <c r="BJK2" s="147"/>
      <c r="BJL2" s="148"/>
      <c r="BJM2" s="298" t="s">
        <v>258</v>
      </c>
      <c r="BJN2" s="299"/>
      <c r="BJO2" s="299"/>
      <c r="BJP2" s="299"/>
      <c r="BJQ2" s="299"/>
      <c r="BJR2" s="299"/>
      <c r="BJS2" s="147"/>
      <c r="BJT2" s="148"/>
      <c r="BJU2" s="298" t="s">
        <v>258</v>
      </c>
      <c r="BJV2" s="299"/>
      <c r="BJW2" s="299"/>
      <c r="BJX2" s="299"/>
      <c r="BJY2" s="299"/>
      <c r="BJZ2" s="299"/>
      <c r="BKA2" s="147"/>
      <c r="BKB2" s="148"/>
      <c r="BKC2" s="298" t="s">
        <v>258</v>
      </c>
      <c r="BKD2" s="299"/>
      <c r="BKE2" s="299"/>
      <c r="BKF2" s="299"/>
      <c r="BKG2" s="299"/>
      <c r="BKH2" s="299"/>
      <c r="BKI2" s="147"/>
      <c r="BKJ2" s="148"/>
      <c r="BKK2" s="298" t="s">
        <v>258</v>
      </c>
      <c r="BKL2" s="299"/>
      <c r="BKM2" s="299"/>
      <c r="BKN2" s="299"/>
      <c r="BKO2" s="299"/>
      <c r="BKP2" s="299"/>
      <c r="BKQ2" s="147"/>
      <c r="BKR2" s="148"/>
      <c r="BKS2" s="298" t="s">
        <v>258</v>
      </c>
      <c r="BKT2" s="299"/>
      <c r="BKU2" s="299"/>
      <c r="BKV2" s="299"/>
      <c r="BKW2" s="299"/>
      <c r="BKX2" s="299"/>
      <c r="BKY2" s="147"/>
      <c r="BKZ2" s="148"/>
      <c r="BLA2" s="298" t="s">
        <v>258</v>
      </c>
      <c r="BLB2" s="299"/>
      <c r="BLC2" s="299"/>
      <c r="BLD2" s="299"/>
      <c r="BLE2" s="299"/>
      <c r="BLF2" s="299"/>
      <c r="BLG2" s="147"/>
      <c r="BLH2" s="148"/>
      <c r="BLI2" s="298" t="s">
        <v>258</v>
      </c>
      <c r="BLJ2" s="299"/>
      <c r="BLK2" s="299"/>
      <c r="BLL2" s="299"/>
      <c r="BLM2" s="299"/>
      <c r="BLN2" s="299"/>
      <c r="BLO2" s="147"/>
      <c r="BLP2" s="148"/>
      <c r="BLQ2" s="298" t="s">
        <v>258</v>
      </c>
      <c r="BLR2" s="299"/>
      <c r="BLS2" s="299"/>
      <c r="BLT2" s="299"/>
      <c r="BLU2" s="299"/>
      <c r="BLV2" s="299"/>
      <c r="BLW2" s="147"/>
      <c r="BLX2" s="148"/>
      <c r="BLY2" s="298" t="s">
        <v>258</v>
      </c>
      <c r="BLZ2" s="299"/>
      <c r="BMA2" s="299"/>
      <c r="BMB2" s="299"/>
      <c r="BMC2" s="299"/>
      <c r="BMD2" s="299"/>
      <c r="BME2" s="147"/>
      <c r="BMF2" s="148"/>
      <c r="BMG2" s="298" t="s">
        <v>258</v>
      </c>
      <c r="BMH2" s="299"/>
      <c r="BMI2" s="299"/>
      <c r="BMJ2" s="299"/>
      <c r="BMK2" s="299"/>
      <c r="BML2" s="299"/>
      <c r="BMM2" s="147"/>
      <c r="BMN2" s="148"/>
      <c r="BMO2" s="298" t="s">
        <v>258</v>
      </c>
      <c r="BMP2" s="299"/>
      <c r="BMQ2" s="299"/>
      <c r="BMR2" s="299"/>
      <c r="BMS2" s="299"/>
      <c r="BMT2" s="299"/>
      <c r="BMU2" s="147"/>
      <c r="BMV2" s="148"/>
      <c r="BMW2" s="298" t="s">
        <v>258</v>
      </c>
      <c r="BMX2" s="299"/>
      <c r="BMY2" s="299"/>
      <c r="BMZ2" s="299"/>
      <c r="BNA2" s="299"/>
      <c r="BNB2" s="299"/>
      <c r="BNC2" s="147"/>
      <c r="BND2" s="148"/>
      <c r="BNE2" s="298" t="s">
        <v>258</v>
      </c>
      <c r="BNF2" s="299"/>
      <c r="BNG2" s="299"/>
      <c r="BNH2" s="299"/>
      <c r="BNI2" s="299"/>
      <c r="BNJ2" s="299"/>
      <c r="BNK2" s="147"/>
      <c r="BNL2" s="148"/>
      <c r="BNM2" s="298" t="s">
        <v>258</v>
      </c>
      <c r="BNN2" s="299"/>
      <c r="BNO2" s="299"/>
      <c r="BNP2" s="299"/>
      <c r="BNQ2" s="299"/>
      <c r="BNR2" s="299"/>
      <c r="BNS2" s="147"/>
      <c r="BNT2" s="148"/>
      <c r="BNU2" s="298" t="s">
        <v>258</v>
      </c>
      <c r="BNV2" s="299"/>
      <c r="BNW2" s="299"/>
      <c r="BNX2" s="299"/>
      <c r="BNY2" s="299"/>
      <c r="BNZ2" s="299"/>
      <c r="BOA2" s="147"/>
      <c r="BOB2" s="148"/>
      <c r="BOC2" s="298" t="s">
        <v>258</v>
      </c>
      <c r="BOD2" s="299"/>
      <c r="BOE2" s="299"/>
      <c r="BOF2" s="299"/>
      <c r="BOG2" s="299"/>
      <c r="BOH2" s="299"/>
      <c r="BOI2" s="147"/>
      <c r="BOJ2" s="148"/>
      <c r="BOK2" s="298" t="s">
        <v>258</v>
      </c>
      <c r="BOL2" s="299"/>
      <c r="BOM2" s="299"/>
      <c r="BON2" s="299"/>
      <c r="BOO2" s="299"/>
      <c r="BOP2" s="299"/>
      <c r="BOQ2" s="147"/>
      <c r="BOR2" s="148"/>
      <c r="BOS2" s="298" t="s">
        <v>258</v>
      </c>
      <c r="BOT2" s="299"/>
      <c r="BOU2" s="299"/>
      <c r="BOV2" s="299"/>
      <c r="BOW2" s="299"/>
      <c r="BOX2" s="299"/>
      <c r="BOY2" s="147"/>
      <c r="BOZ2" s="148"/>
      <c r="BPA2" s="298" t="s">
        <v>258</v>
      </c>
      <c r="BPB2" s="299"/>
      <c r="BPC2" s="299"/>
      <c r="BPD2" s="299"/>
      <c r="BPE2" s="299"/>
      <c r="BPF2" s="299"/>
      <c r="BPG2" s="147"/>
      <c r="BPH2" s="148"/>
      <c r="BPI2" s="298" t="s">
        <v>258</v>
      </c>
      <c r="BPJ2" s="299"/>
      <c r="BPK2" s="299"/>
      <c r="BPL2" s="299"/>
      <c r="BPM2" s="299"/>
      <c r="BPN2" s="299"/>
      <c r="BPO2" s="147"/>
      <c r="BPP2" s="148"/>
      <c r="BPQ2" s="298" t="s">
        <v>258</v>
      </c>
      <c r="BPR2" s="299"/>
      <c r="BPS2" s="299"/>
      <c r="BPT2" s="299"/>
      <c r="BPU2" s="299"/>
      <c r="BPV2" s="299"/>
      <c r="BPW2" s="147"/>
      <c r="BPX2" s="148"/>
      <c r="BPY2" s="298" t="s">
        <v>258</v>
      </c>
      <c r="BPZ2" s="299"/>
      <c r="BQA2" s="299"/>
      <c r="BQB2" s="299"/>
      <c r="BQC2" s="299"/>
      <c r="BQD2" s="299"/>
      <c r="BQE2" s="147"/>
      <c r="BQF2" s="148"/>
      <c r="BQG2" s="298" t="s">
        <v>258</v>
      </c>
      <c r="BQH2" s="299"/>
      <c r="BQI2" s="299"/>
      <c r="BQJ2" s="299"/>
      <c r="BQK2" s="299"/>
      <c r="BQL2" s="299"/>
      <c r="BQM2" s="147"/>
      <c r="BQN2" s="148"/>
      <c r="BQO2" s="298" t="s">
        <v>258</v>
      </c>
      <c r="BQP2" s="299"/>
      <c r="BQQ2" s="299"/>
      <c r="BQR2" s="299"/>
      <c r="BQS2" s="299"/>
      <c r="BQT2" s="299"/>
      <c r="BQU2" s="147"/>
      <c r="BQV2" s="148"/>
      <c r="BQW2" s="298" t="s">
        <v>258</v>
      </c>
      <c r="BQX2" s="299"/>
      <c r="BQY2" s="299"/>
      <c r="BQZ2" s="299"/>
      <c r="BRA2" s="299"/>
      <c r="BRB2" s="299"/>
      <c r="BRC2" s="147"/>
      <c r="BRD2" s="148"/>
      <c r="BRE2" s="298" t="s">
        <v>258</v>
      </c>
      <c r="BRF2" s="299"/>
      <c r="BRG2" s="299"/>
      <c r="BRH2" s="299"/>
      <c r="BRI2" s="299"/>
      <c r="BRJ2" s="299"/>
      <c r="BRK2" s="147"/>
      <c r="BRL2" s="148"/>
      <c r="BRM2" s="298" t="s">
        <v>258</v>
      </c>
      <c r="BRN2" s="299"/>
      <c r="BRO2" s="299"/>
      <c r="BRP2" s="299"/>
      <c r="BRQ2" s="299"/>
      <c r="BRR2" s="299"/>
      <c r="BRS2" s="147"/>
      <c r="BRT2" s="148"/>
      <c r="BRU2" s="298" t="s">
        <v>258</v>
      </c>
      <c r="BRV2" s="299"/>
      <c r="BRW2" s="299"/>
      <c r="BRX2" s="299"/>
      <c r="BRY2" s="299"/>
      <c r="BRZ2" s="299"/>
      <c r="BSA2" s="147"/>
      <c r="BSB2" s="148"/>
      <c r="BSC2" s="298" t="s">
        <v>258</v>
      </c>
      <c r="BSD2" s="299"/>
      <c r="BSE2" s="299"/>
      <c r="BSF2" s="299"/>
      <c r="BSG2" s="299"/>
      <c r="BSH2" s="299"/>
      <c r="BSI2" s="147"/>
      <c r="BSJ2" s="148"/>
      <c r="BSK2" s="298" t="s">
        <v>258</v>
      </c>
      <c r="BSL2" s="299"/>
      <c r="BSM2" s="299"/>
      <c r="BSN2" s="299"/>
      <c r="BSO2" s="299"/>
      <c r="BSP2" s="299"/>
      <c r="BSQ2" s="147"/>
      <c r="BSR2" s="148"/>
      <c r="BSS2" s="298" t="s">
        <v>258</v>
      </c>
      <c r="BST2" s="299"/>
      <c r="BSU2" s="299"/>
      <c r="BSV2" s="299"/>
      <c r="BSW2" s="299"/>
      <c r="BSX2" s="299"/>
      <c r="BSY2" s="147"/>
      <c r="BSZ2" s="148"/>
      <c r="BTA2" s="298" t="s">
        <v>258</v>
      </c>
      <c r="BTB2" s="299"/>
      <c r="BTC2" s="299"/>
      <c r="BTD2" s="299"/>
      <c r="BTE2" s="299"/>
      <c r="BTF2" s="299"/>
      <c r="BTG2" s="147"/>
      <c r="BTH2" s="148"/>
      <c r="BTI2" s="298" t="s">
        <v>258</v>
      </c>
      <c r="BTJ2" s="299"/>
      <c r="BTK2" s="299"/>
      <c r="BTL2" s="299"/>
      <c r="BTM2" s="299"/>
      <c r="BTN2" s="299"/>
      <c r="BTO2" s="147"/>
      <c r="BTP2" s="148"/>
      <c r="BTQ2" s="298" t="s">
        <v>258</v>
      </c>
      <c r="BTR2" s="299"/>
      <c r="BTS2" s="299"/>
      <c r="BTT2" s="299"/>
      <c r="BTU2" s="299"/>
      <c r="BTV2" s="299"/>
      <c r="BTW2" s="147"/>
      <c r="BTX2" s="148"/>
      <c r="BTY2" s="298" t="s">
        <v>258</v>
      </c>
      <c r="BTZ2" s="299"/>
      <c r="BUA2" s="299"/>
      <c r="BUB2" s="299"/>
      <c r="BUC2" s="299"/>
      <c r="BUD2" s="299"/>
      <c r="BUE2" s="147"/>
      <c r="BUF2" s="148"/>
      <c r="BUG2" s="298" t="s">
        <v>258</v>
      </c>
      <c r="BUH2" s="299"/>
      <c r="BUI2" s="299"/>
      <c r="BUJ2" s="299"/>
      <c r="BUK2" s="299"/>
      <c r="BUL2" s="299"/>
      <c r="BUM2" s="147"/>
      <c r="BUN2" s="148"/>
      <c r="BUO2" s="298" t="s">
        <v>258</v>
      </c>
      <c r="BUP2" s="299"/>
      <c r="BUQ2" s="299"/>
      <c r="BUR2" s="299"/>
      <c r="BUS2" s="299"/>
      <c r="BUT2" s="299"/>
      <c r="BUU2" s="147"/>
      <c r="BUV2" s="148"/>
      <c r="BUW2" s="298" t="s">
        <v>258</v>
      </c>
      <c r="BUX2" s="299"/>
      <c r="BUY2" s="299"/>
      <c r="BUZ2" s="299"/>
      <c r="BVA2" s="299"/>
      <c r="BVB2" s="299"/>
      <c r="BVC2" s="147"/>
      <c r="BVD2" s="148"/>
      <c r="BVE2" s="298" t="s">
        <v>258</v>
      </c>
      <c r="BVF2" s="299"/>
      <c r="BVG2" s="299"/>
      <c r="BVH2" s="299"/>
      <c r="BVI2" s="299"/>
      <c r="BVJ2" s="299"/>
      <c r="BVK2" s="147"/>
      <c r="BVL2" s="148"/>
      <c r="BVM2" s="298" t="s">
        <v>258</v>
      </c>
      <c r="BVN2" s="299"/>
      <c r="BVO2" s="299"/>
      <c r="BVP2" s="299"/>
      <c r="BVQ2" s="299"/>
      <c r="BVR2" s="299"/>
      <c r="BVS2" s="147"/>
      <c r="BVT2" s="148"/>
      <c r="BVU2" s="298" t="s">
        <v>258</v>
      </c>
      <c r="BVV2" s="299"/>
      <c r="BVW2" s="299"/>
      <c r="BVX2" s="299"/>
      <c r="BVY2" s="299"/>
      <c r="BVZ2" s="299"/>
      <c r="BWA2" s="147"/>
      <c r="BWB2" s="148"/>
      <c r="BWC2" s="298" t="s">
        <v>258</v>
      </c>
      <c r="BWD2" s="299"/>
      <c r="BWE2" s="299"/>
      <c r="BWF2" s="299"/>
      <c r="BWG2" s="299"/>
      <c r="BWH2" s="299"/>
      <c r="BWI2" s="147"/>
      <c r="BWJ2" s="148"/>
      <c r="BWK2" s="298" t="s">
        <v>258</v>
      </c>
      <c r="BWL2" s="299"/>
      <c r="BWM2" s="299"/>
      <c r="BWN2" s="299"/>
      <c r="BWO2" s="299"/>
      <c r="BWP2" s="299"/>
      <c r="BWQ2" s="147"/>
      <c r="BWR2" s="148"/>
      <c r="BWS2" s="298" t="s">
        <v>258</v>
      </c>
      <c r="BWT2" s="299"/>
      <c r="BWU2" s="299"/>
      <c r="BWV2" s="299"/>
      <c r="BWW2" s="299"/>
      <c r="BWX2" s="299"/>
      <c r="BWY2" s="147"/>
      <c r="BWZ2" s="148"/>
      <c r="BXA2" s="298" t="s">
        <v>258</v>
      </c>
      <c r="BXB2" s="299"/>
      <c r="BXC2" s="299"/>
      <c r="BXD2" s="299"/>
      <c r="BXE2" s="299"/>
      <c r="BXF2" s="299"/>
      <c r="BXG2" s="147"/>
      <c r="BXH2" s="148"/>
      <c r="BXI2" s="298" t="s">
        <v>258</v>
      </c>
      <c r="BXJ2" s="299"/>
      <c r="BXK2" s="299"/>
      <c r="BXL2" s="299"/>
      <c r="BXM2" s="299"/>
      <c r="BXN2" s="299"/>
      <c r="BXO2" s="147"/>
      <c r="BXP2" s="148"/>
      <c r="BXQ2" s="298" t="s">
        <v>258</v>
      </c>
      <c r="BXR2" s="299"/>
      <c r="BXS2" s="299"/>
      <c r="BXT2" s="299"/>
      <c r="BXU2" s="299"/>
      <c r="BXV2" s="299"/>
      <c r="BXW2" s="147"/>
      <c r="BXX2" s="148"/>
      <c r="BXY2" s="298" t="s">
        <v>258</v>
      </c>
      <c r="BXZ2" s="299"/>
      <c r="BYA2" s="299"/>
      <c r="BYB2" s="299"/>
      <c r="BYC2" s="299"/>
      <c r="BYD2" s="299"/>
      <c r="BYE2" s="147"/>
      <c r="BYF2" s="148"/>
      <c r="BYG2" s="298" t="s">
        <v>258</v>
      </c>
      <c r="BYH2" s="299"/>
      <c r="BYI2" s="299"/>
      <c r="BYJ2" s="299"/>
      <c r="BYK2" s="299"/>
      <c r="BYL2" s="299"/>
      <c r="BYM2" s="147"/>
      <c r="BYN2" s="148"/>
      <c r="BYO2" s="298" t="s">
        <v>258</v>
      </c>
      <c r="BYP2" s="299"/>
      <c r="BYQ2" s="299"/>
      <c r="BYR2" s="299"/>
      <c r="BYS2" s="299"/>
      <c r="BYT2" s="299"/>
      <c r="BYU2" s="147"/>
      <c r="BYV2" s="148"/>
      <c r="BYW2" s="298" t="s">
        <v>258</v>
      </c>
      <c r="BYX2" s="299"/>
      <c r="BYY2" s="299"/>
      <c r="BYZ2" s="299"/>
      <c r="BZA2" s="299"/>
      <c r="BZB2" s="299"/>
      <c r="BZC2" s="147"/>
      <c r="BZD2" s="148"/>
      <c r="BZE2" s="298" t="s">
        <v>258</v>
      </c>
      <c r="BZF2" s="299"/>
      <c r="BZG2" s="299"/>
      <c r="BZH2" s="299"/>
      <c r="BZI2" s="299"/>
      <c r="BZJ2" s="299"/>
      <c r="BZK2" s="147"/>
      <c r="BZL2" s="148"/>
      <c r="BZM2" s="298" t="s">
        <v>258</v>
      </c>
      <c r="BZN2" s="299"/>
      <c r="BZO2" s="299"/>
      <c r="BZP2" s="299"/>
      <c r="BZQ2" s="299"/>
      <c r="BZR2" s="299"/>
      <c r="BZS2" s="147"/>
      <c r="BZT2" s="148"/>
      <c r="BZU2" s="298" t="s">
        <v>258</v>
      </c>
      <c r="BZV2" s="299"/>
      <c r="BZW2" s="299"/>
      <c r="BZX2" s="299"/>
      <c r="BZY2" s="299"/>
      <c r="BZZ2" s="299"/>
      <c r="CAA2" s="147"/>
      <c r="CAB2" s="148"/>
      <c r="CAC2" s="298" t="s">
        <v>258</v>
      </c>
      <c r="CAD2" s="299"/>
      <c r="CAE2" s="299"/>
      <c r="CAF2" s="299"/>
      <c r="CAG2" s="299"/>
      <c r="CAH2" s="299"/>
      <c r="CAI2" s="147"/>
      <c r="CAJ2" s="148"/>
      <c r="CAK2" s="298" t="s">
        <v>258</v>
      </c>
      <c r="CAL2" s="299"/>
      <c r="CAM2" s="299"/>
      <c r="CAN2" s="299"/>
      <c r="CAO2" s="299"/>
      <c r="CAP2" s="299"/>
      <c r="CAQ2" s="147"/>
      <c r="CAR2" s="148"/>
      <c r="CAS2" s="298" t="s">
        <v>258</v>
      </c>
      <c r="CAT2" s="299"/>
      <c r="CAU2" s="299"/>
      <c r="CAV2" s="299"/>
      <c r="CAW2" s="299"/>
      <c r="CAX2" s="299"/>
      <c r="CAY2" s="147"/>
      <c r="CAZ2" s="148"/>
      <c r="CBA2" s="298" t="s">
        <v>258</v>
      </c>
      <c r="CBB2" s="299"/>
      <c r="CBC2" s="299"/>
      <c r="CBD2" s="299"/>
      <c r="CBE2" s="299"/>
      <c r="CBF2" s="299"/>
      <c r="CBG2" s="147"/>
      <c r="CBH2" s="148"/>
      <c r="CBI2" s="298" t="s">
        <v>258</v>
      </c>
      <c r="CBJ2" s="299"/>
      <c r="CBK2" s="299"/>
      <c r="CBL2" s="299"/>
      <c r="CBM2" s="299"/>
      <c r="CBN2" s="299"/>
      <c r="CBO2" s="147"/>
      <c r="CBP2" s="148"/>
      <c r="CBQ2" s="298" t="s">
        <v>258</v>
      </c>
      <c r="CBR2" s="299"/>
      <c r="CBS2" s="299"/>
      <c r="CBT2" s="299"/>
      <c r="CBU2" s="299"/>
      <c r="CBV2" s="299"/>
      <c r="CBW2" s="147"/>
      <c r="CBX2" s="148"/>
      <c r="CBY2" s="298" t="s">
        <v>258</v>
      </c>
      <c r="CBZ2" s="299"/>
      <c r="CCA2" s="299"/>
      <c r="CCB2" s="299"/>
      <c r="CCC2" s="299"/>
      <c r="CCD2" s="299"/>
      <c r="CCE2" s="147"/>
      <c r="CCF2" s="148"/>
      <c r="CCG2" s="298" t="s">
        <v>258</v>
      </c>
      <c r="CCH2" s="299"/>
      <c r="CCI2" s="299"/>
      <c r="CCJ2" s="299"/>
      <c r="CCK2" s="299"/>
      <c r="CCL2" s="299"/>
      <c r="CCM2" s="147"/>
      <c r="CCN2" s="148"/>
      <c r="CCO2" s="298" t="s">
        <v>258</v>
      </c>
      <c r="CCP2" s="299"/>
      <c r="CCQ2" s="299"/>
      <c r="CCR2" s="299"/>
      <c r="CCS2" s="299"/>
      <c r="CCT2" s="299"/>
      <c r="CCU2" s="147"/>
      <c r="CCV2" s="148"/>
      <c r="CCW2" s="298" t="s">
        <v>258</v>
      </c>
      <c r="CCX2" s="299"/>
      <c r="CCY2" s="299"/>
      <c r="CCZ2" s="299"/>
      <c r="CDA2" s="299"/>
      <c r="CDB2" s="299"/>
      <c r="CDC2" s="147"/>
      <c r="CDD2" s="148"/>
      <c r="CDE2" s="298" t="s">
        <v>258</v>
      </c>
      <c r="CDF2" s="299"/>
      <c r="CDG2" s="299"/>
      <c r="CDH2" s="299"/>
      <c r="CDI2" s="299"/>
      <c r="CDJ2" s="299"/>
      <c r="CDK2" s="147"/>
      <c r="CDL2" s="148"/>
      <c r="CDM2" s="298" t="s">
        <v>258</v>
      </c>
      <c r="CDN2" s="299"/>
      <c r="CDO2" s="299"/>
      <c r="CDP2" s="299"/>
      <c r="CDQ2" s="299"/>
      <c r="CDR2" s="299"/>
      <c r="CDS2" s="147"/>
      <c r="CDT2" s="148"/>
      <c r="CDU2" s="298" t="s">
        <v>258</v>
      </c>
      <c r="CDV2" s="299"/>
      <c r="CDW2" s="299"/>
      <c r="CDX2" s="299"/>
      <c r="CDY2" s="299"/>
      <c r="CDZ2" s="299"/>
      <c r="CEA2" s="147"/>
      <c r="CEB2" s="148"/>
      <c r="CEC2" s="298" t="s">
        <v>258</v>
      </c>
      <c r="CED2" s="299"/>
      <c r="CEE2" s="299"/>
      <c r="CEF2" s="299"/>
      <c r="CEG2" s="299"/>
      <c r="CEH2" s="299"/>
      <c r="CEI2" s="147"/>
      <c r="CEJ2" s="148"/>
      <c r="CEK2" s="298" t="s">
        <v>258</v>
      </c>
      <c r="CEL2" s="299"/>
      <c r="CEM2" s="299"/>
      <c r="CEN2" s="299"/>
      <c r="CEO2" s="299"/>
      <c r="CEP2" s="299"/>
      <c r="CEQ2" s="147"/>
      <c r="CER2" s="148"/>
      <c r="CES2" s="298" t="s">
        <v>258</v>
      </c>
      <c r="CET2" s="299"/>
      <c r="CEU2" s="299"/>
      <c r="CEV2" s="299"/>
      <c r="CEW2" s="299"/>
      <c r="CEX2" s="299"/>
      <c r="CEY2" s="147"/>
      <c r="CEZ2" s="148"/>
      <c r="CFA2" s="298" t="s">
        <v>258</v>
      </c>
      <c r="CFB2" s="299"/>
      <c r="CFC2" s="299"/>
      <c r="CFD2" s="299"/>
      <c r="CFE2" s="299"/>
      <c r="CFF2" s="299"/>
      <c r="CFG2" s="147"/>
      <c r="CFH2" s="148"/>
      <c r="CFI2" s="298" t="s">
        <v>258</v>
      </c>
      <c r="CFJ2" s="299"/>
      <c r="CFK2" s="299"/>
      <c r="CFL2" s="299"/>
      <c r="CFM2" s="299"/>
      <c r="CFN2" s="299"/>
      <c r="CFO2" s="147"/>
      <c r="CFP2" s="148"/>
      <c r="CFQ2" s="298" t="s">
        <v>258</v>
      </c>
      <c r="CFR2" s="299"/>
      <c r="CFS2" s="299"/>
      <c r="CFT2" s="299"/>
      <c r="CFU2" s="299"/>
      <c r="CFV2" s="299"/>
      <c r="CFW2" s="147"/>
      <c r="CFX2" s="148"/>
      <c r="CFY2" s="298" t="s">
        <v>258</v>
      </c>
      <c r="CFZ2" s="299"/>
      <c r="CGA2" s="299"/>
      <c r="CGB2" s="299"/>
      <c r="CGC2" s="299"/>
      <c r="CGD2" s="299"/>
      <c r="CGE2" s="147"/>
      <c r="CGF2" s="148"/>
      <c r="CGG2" s="298" t="s">
        <v>258</v>
      </c>
      <c r="CGH2" s="299"/>
      <c r="CGI2" s="299"/>
      <c r="CGJ2" s="299"/>
      <c r="CGK2" s="299"/>
      <c r="CGL2" s="299"/>
      <c r="CGM2" s="147"/>
      <c r="CGN2" s="148"/>
      <c r="CGO2" s="298" t="s">
        <v>258</v>
      </c>
      <c r="CGP2" s="299"/>
      <c r="CGQ2" s="299"/>
      <c r="CGR2" s="299"/>
      <c r="CGS2" s="299"/>
      <c r="CGT2" s="299"/>
      <c r="CGU2" s="147"/>
      <c r="CGV2" s="148"/>
      <c r="CGW2" s="298" t="s">
        <v>258</v>
      </c>
      <c r="CGX2" s="299"/>
      <c r="CGY2" s="299"/>
      <c r="CGZ2" s="299"/>
      <c r="CHA2" s="299"/>
      <c r="CHB2" s="299"/>
      <c r="CHC2" s="147"/>
      <c r="CHD2" s="148"/>
      <c r="CHE2" s="298" t="s">
        <v>258</v>
      </c>
      <c r="CHF2" s="299"/>
      <c r="CHG2" s="299"/>
      <c r="CHH2" s="299"/>
      <c r="CHI2" s="299"/>
      <c r="CHJ2" s="299"/>
      <c r="CHK2" s="147"/>
      <c r="CHL2" s="148"/>
      <c r="CHM2" s="298" t="s">
        <v>258</v>
      </c>
      <c r="CHN2" s="299"/>
      <c r="CHO2" s="299"/>
      <c r="CHP2" s="299"/>
      <c r="CHQ2" s="299"/>
      <c r="CHR2" s="299"/>
      <c r="CHS2" s="147"/>
      <c r="CHT2" s="148"/>
      <c r="CHU2" s="298" t="s">
        <v>258</v>
      </c>
      <c r="CHV2" s="299"/>
      <c r="CHW2" s="299"/>
      <c r="CHX2" s="299"/>
      <c r="CHY2" s="299"/>
      <c r="CHZ2" s="299"/>
      <c r="CIA2" s="147"/>
      <c r="CIB2" s="148"/>
      <c r="CIC2" s="298" t="s">
        <v>258</v>
      </c>
      <c r="CID2" s="299"/>
      <c r="CIE2" s="299"/>
      <c r="CIF2" s="299"/>
      <c r="CIG2" s="299"/>
      <c r="CIH2" s="299"/>
      <c r="CII2" s="147"/>
      <c r="CIJ2" s="148"/>
      <c r="CIK2" s="298" t="s">
        <v>258</v>
      </c>
      <c r="CIL2" s="299"/>
      <c r="CIM2" s="299"/>
      <c r="CIN2" s="299"/>
      <c r="CIO2" s="299"/>
      <c r="CIP2" s="299"/>
      <c r="CIQ2" s="147"/>
      <c r="CIR2" s="148"/>
      <c r="CIS2" s="298" t="s">
        <v>258</v>
      </c>
      <c r="CIT2" s="299"/>
      <c r="CIU2" s="299"/>
      <c r="CIV2" s="299"/>
      <c r="CIW2" s="299"/>
      <c r="CIX2" s="299"/>
      <c r="CIY2" s="147"/>
      <c r="CIZ2" s="148"/>
      <c r="CJA2" s="298" t="s">
        <v>258</v>
      </c>
      <c r="CJB2" s="299"/>
      <c r="CJC2" s="299"/>
      <c r="CJD2" s="299"/>
      <c r="CJE2" s="299"/>
      <c r="CJF2" s="299"/>
      <c r="CJG2" s="147"/>
      <c r="CJH2" s="148"/>
      <c r="CJI2" s="298" t="s">
        <v>258</v>
      </c>
      <c r="CJJ2" s="299"/>
      <c r="CJK2" s="299"/>
      <c r="CJL2" s="299"/>
      <c r="CJM2" s="299"/>
      <c r="CJN2" s="299"/>
      <c r="CJO2" s="147"/>
      <c r="CJP2" s="148"/>
      <c r="CJQ2" s="298" t="s">
        <v>258</v>
      </c>
      <c r="CJR2" s="299"/>
      <c r="CJS2" s="299"/>
      <c r="CJT2" s="299"/>
      <c r="CJU2" s="299"/>
      <c r="CJV2" s="299"/>
      <c r="CJW2" s="147"/>
      <c r="CJX2" s="148"/>
      <c r="CJY2" s="298" t="s">
        <v>258</v>
      </c>
      <c r="CJZ2" s="299"/>
      <c r="CKA2" s="299"/>
      <c r="CKB2" s="299"/>
      <c r="CKC2" s="299"/>
      <c r="CKD2" s="299"/>
      <c r="CKE2" s="147"/>
      <c r="CKF2" s="148"/>
      <c r="CKG2" s="298" t="s">
        <v>258</v>
      </c>
      <c r="CKH2" s="299"/>
      <c r="CKI2" s="299"/>
      <c r="CKJ2" s="299"/>
      <c r="CKK2" s="299"/>
      <c r="CKL2" s="299"/>
      <c r="CKM2" s="147"/>
      <c r="CKN2" s="148"/>
      <c r="CKO2" s="298" t="s">
        <v>258</v>
      </c>
      <c r="CKP2" s="299"/>
      <c r="CKQ2" s="299"/>
      <c r="CKR2" s="299"/>
      <c r="CKS2" s="299"/>
      <c r="CKT2" s="299"/>
      <c r="CKU2" s="147"/>
      <c r="CKV2" s="148"/>
      <c r="CKW2" s="298" t="s">
        <v>258</v>
      </c>
      <c r="CKX2" s="299"/>
      <c r="CKY2" s="299"/>
      <c r="CKZ2" s="299"/>
      <c r="CLA2" s="299"/>
      <c r="CLB2" s="299"/>
      <c r="CLC2" s="147"/>
      <c r="CLD2" s="148"/>
      <c r="CLE2" s="298" t="s">
        <v>258</v>
      </c>
      <c r="CLF2" s="299"/>
      <c r="CLG2" s="299"/>
      <c r="CLH2" s="299"/>
      <c r="CLI2" s="299"/>
      <c r="CLJ2" s="299"/>
      <c r="CLK2" s="147"/>
      <c r="CLL2" s="148"/>
      <c r="CLM2" s="298" t="s">
        <v>258</v>
      </c>
      <c r="CLN2" s="299"/>
      <c r="CLO2" s="299"/>
      <c r="CLP2" s="299"/>
      <c r="CLQ2" s="299"/>
      <c r="CLR2" s="299"/>
      <c r="CLS2" s="147"/>
      <c r="CLT2" s="148"/>
      <c r="CLU2" s="298" t="s">
        <v>258</v>
      </c>
      <c r="CLV2" s="299"/>
      <c r="CLW2" s="299"/>
      <c r="CLX2" s="299"/>
      <c r="CLY2" s="299"/>
      <c r="CLZ2" s="299"/>
      <c r="CMA2" s="147"/>
      <c r="CMB2" s="148"/>
      <c r="CMC2" s="298" t="s">
        <v>258</v>
      </c>
      <c r="CMD2" s="299"/>
      <c r="CME2" s="299"/>
      <c r="CMF2" s="299"/>
      <c r="CMG2" s="299"/>
      <c r="CMH2" s="299"/>
      <c r="CMI2" s="147"/>
      <c r="CMJ2" s="148"/>
      <c r="CMK2" s="298" t="s">
        <v>258</v>
      </c>
      <c r="CML2" s="299"/>
      <c r="CMM2" s="299"/>
      <c r="CMN2" s="299"/>
      <c r="CMO2" s="299"/>
      <c r="CMP2" s="299"/>
      <c r="CMQ2" s="147"/>
      <c r="CMR2" s="148"/>
      <c r="CMS2" s="298" t="s">
        <v>258</v>
      </c>
      <c r="CMT2" s="299"/>
      <c r="CMU2" s="299"/>
      <c r="CMV2" s="299"/>
      <c r="CMW2" s="299"/>
      <c r="CMX2" s="299"/>
      <c r="CMY2" s="147"/>
      <c r="CMZ2" s="148"/>
      <c r="CNA2" s="298" t="s">
        <v>258</v>
      </c>
      <c r="CNB2" s="299"/>
      <c r="CNC2" s="299"/>
      <c r="CND2" s="299"/>
      <c r="CNE2" s="299"/>
      <c r="CNF2" s="299"/>
      <c r="CNG2" s="147"/>
      <c r="CNH2" s="148"/>
      <c r="CNI2" s="298" t="s">
        <v>258</v>
      </c>
      <c r="CNJ2" s="299"/>
      <c r="CNK2" s="299"/>
      <c r="CNL2" s="299"/>
      <c r="CNM2" s="299"/>
      <c r="CNN2" s="299"/>
      <c r="CNO2" s="147"/>
      <c r="CNP2" s="148"/>
      <c r="CNQ2" s="298" t="s">
        <v>258</v>
      </c>
      <c r="CNR2" s="299"/>
      <c r="CNS2" s="299"/>
      <c r="CNT2" s="299"/>
      <c r="CNU2" s="299"/>
      <c r="CNV2" s="299"/>
      <c r="CNW2" s="147"/>
      <c r="CNX2" s="148"/>
      <c r="CNY2" s="298" t="s">
        <v>258</v>
      </c>
      <c r="CNZ2" s="299"/>
      <c r="COA2" s="299"/>
      <c r="COB2" s="299"/>
      <c r="COC2" s="299"/>
      <c r="COD2" s="299"/>
      <c r="COE2" s="147"/>
      <c r="COF2" s="148"/>
      <c r="COG2" s="298" t="s">
        <v>258</v>
      </c>
      <c r="COH2" s="299"/>
      <c r="COI2" s="299"/>
      <c r="COJ2" s="299"/>
      <c r="COK2" s="299"/>
      <c r="COL2" s="299"/>
      <c r="COM2" s="147"/>
      <c r="CON2" s="148"/>
      <c r="COO2" s="298" t="s">
        <v>258</v>
      </c>
      <c r="COP2" s="299"/>
      <c r="COQ2" s="299"/>
      <c r="COR2" s="299"/>
      <c r="COS2" s="299"/>
      <c r="COT2" s="299"/>
      <c r="COU2" s="147"/>
      <c r="COV2" s="148"/>
      <c r="COW2" s="298" t="s">
        <v>258</v>
      </c>
      <c r="COX2" s="299"/>
      <c r="COY2" s="299"/>
      <c r="COZ2" s="299"/>
      <c r="CPA2" s="299"/>
      <c r="CPB2" s="299"/>
      <c r="CPC2" s="147"/>
      <c r="CPD2" s="148"/>
      <c r="CPE2" s="298" t="s">
        <v>258</v>
      </c>
      <c r="CPF2" s="299"/>
      <c r="CPG2" s="299"/>
      <c r="CPH2" s="299"/>
      <c r="CPI2" s="299"/>
      <c r="CPJ2" s="299"/>
      <c r="CPK2" s="147"/>
      <c r="CPL2" s="148"/>
      <c r="CPM2" s="298" t="s">
        <v>258</v>
      </c>
      <c r="CPN2" s="299"/>
      <c r="CPO2" s="299"/>
      <c r="CPP2" s="299"/>
      <c r="CPQ2" s="299"/>
      <c r="CPR2" s="299"/>
      <c r="CPS2" s="147"/>
      <c r="CPT2" s="148"/>
      <c r="CPU2" s="298" t="s">
        <v>258</v>
      </c>
      <c r="CPV2" s="299"/>
      <c r="CPW2" s="299"/>
      <c r="CPX2" s="299"/>
      <c r="CPY2" s="299"/>
      <c r="CPZ2" s="299"/>
      <c r="CQA2" s="147"/>
      <c r="CQB2" s="148"/>
      <c r="CQC2" s="298" t="s">
        <v>258</v>
      </c>
      <c r="CQD2" s="299"/>
      <c r="CQE2" s="299"/>
      <c r="CQF2" s="299"/>
      <c r="CQG2" s="299"/>
      <c r="CQH2" s="299"/>
      <c r="CQI2" s="147"/>
      <c r="CQJ2" s="148"/>
      <c r="CQK2" s="298" t="s">
        <v>258</v>
      </c>
      <c r="CQL2" s="299"/>
      <c r="CQM2" s="299"/>
      <c r="CQN2" s="299"/>
      <c r="CQO2" s="299"/>
      <c r="CQP2" s="299"/>
      <c r="CQQ2" s="147"/>
      <c r="CQR2" s="148"/>
      <c r="CQS2" s="298" t="s">
        <v>258</v>
      </c>
      <c r="CQT2" s="299"/>
      <c r="CQU2" s="299"/>
      <c r="CQV2" s="299"/>
      <c r="CQW2" s="299"/>
      <c r="CQX2" s="299"/>
      <c r="CQY2" s="147"/>
      <c r="CQZ2" s="148"/>
      <c r="CRA2" s="298" t="s">
        <v>258</v>
      </c>
      <c r="CRB2" s="299"/>
      <c r="CRC2" s="299"/>
      <c r="CRD2" s="299"/>
      <c r="CRE2" s="299"/>
      <c r="CRF2" s="299"/>
      <c r="CRG2" s="147"/>
      <c r="CRH2" s="148"/>
      <c r="CRI2" s="298" t="s">
        <v>258</v>
      </c>
      <c r="CRJ2" s="299"/>
      <c r="CRK2" s="299"/>
      <c r="CRL2" s="299"/>
      <c r="CRM2" s="299"/>
      <c r="CRN2" s="299"/>
      <c r="CRO2" s="147"/>
      <c r="CRP2" s="148"/>
      <c r="CRQ2" s="298" t="s">
        <v>258</v>
      </c>
      <c r="CRR2" s="299"/>
      <c r="CRS2" s="299"/>
      <c r="CRT2" s="299"/>
      <c r="CRU2" s="299"/>
      <c r="CRV2" s="299"/>
      <c r="CRW2" s="147"/>
      <c r="CRX2" s="148"/>
      <c r="CRY2" s="298" t="s">
        <v>258</v>
      </c>
      <c r="CRZ2" s="299"/>
      <c r="CSA2" s="299"/>
      <c r="CSB2" s="299"/>
      <c r="CSC2" s="299"/>
      <c r="CSD2" s="299"/>
      <c r="CSE2" s="147"/>
      <c r="CSF2" s="148"/>
      <c r="CSG2" s="298" t="s">
        <v>258</v>
      </c>
      <c r="CSH2" s="299"/>
      <c r="CSI2" s="299"/>
      <c r="CSJ2" s="299"/>
      <c r="CSK2" s="299"/>
      <c r="CSL2" s="299"/>
      <c r="CSM2" s="147"/>
      <c r="CSN2" s="148"/>
      <c r="CSO2" s="298" t="s">
        <v>258</v>
      </c>
      <c r="CSP2" s="299"/>
      <c r="CSQ2" s="299"/>
      <c r="CSR2" s="299"/>
      <c r="CSS2" s="299"/>
      <c r="CST2" s="299"/>
      <c r="CSU2" s="147"/>
      <c r="CSV2" s="148"/>
      <c r="CSW2" s="298" t="s">
        <v>258</v>
      </c>
      <c r="CSX2" s="299"/>
      <c r="CSY2" s="299"/>
      <c r="CSZ2" s="299"/>
      <c r="CTA2" s="299"/>
      <c r="CTB2" s="299"/>
      <c r="CTC2" s="147"/>
      <c r="CTD2" s="148"/>
      <c r="CTE2" s="298" t="s">
        <v>258</v>
      </c>
      <c r="CTF2" s="299"/>
      <c r="CTG2" s="299"/>
      <c r="CTH2" s="299"/>
      <c r="CTI2" s="299"/>
      <c r="CTJ2" s="299"/>
      <c r="CTK2" s="147"/>
      <c r="CTL2" s="148"/>
      <c r="CTM2" s="298" t="s">
        <v>258</v>
      </c>
      <c r="CTN2" s="299"/>
      <c r="CTO2" s="299"/>
      <c r="CTP2" s="299"/>
      <c r="CTQ2" s="299"/>
      <c r="CTR2" s="299"/>
      <c r="CTS2" s="147"/>
      <c r="CTT2" s="148"/>
      <c r="CTU2" s="298" t="s">
        <v>258</v>
      </c>
      <c r="CTV2" s="299"/>
      <c r="CTW2" s="299"/>
      <c r="CTX2" s="299"/>
      <c r="CTY2" s="299"/>
      <c r="CTZ2" s="299"/>
      <c r="CUA2" s="147"/>
      <c r="CUB2" s="148"/>
      <c r="CUC2" s="298" t="s">
        <v>258</v>
      </c>
      <c r="CUD2" s="299"/>
      <c r="CUE2" s="299"/>
      <c r="CUF2" s="299"/>
      <c r="CUG2" s="299"/>
      <c r="CUH2" s="299"/>
      <c r="CUI2" s="147"/>
      <c r="CUJ2" s="148"/>
      <c r="CUK2" s="298" t="s">
        <v>258</v>
      </c>
      <c r="CUL2" s="299"/>
      <c r="CUM2" s="299"/>
      <c r="CUN2" s="299"/>
      <c r="CUO2" s="299"/>
      <c r="CUP2" s="299"/>
      <c r="CUQ2" s="147"/>
      <c r="CUR2" s="148"/>
      <c r="CUS2" s="298" t="s">
        <v>258</v>
      </c>
      <c r="CUT2" s="299"/>
      <c r="CUU2" s="299"/>
      <c r="CUV2" s="299"/>
      <c r="CUW2" s="299"/>
      <c r="CUX2" s="299"/>
      <c r="CUY2" s="147"/>
      <c r="CUZ2" s="148"/>
      <c r="CVA2" s="298" t="s">
        <v>258</v>
      </c>
      <c r="CVB2" s="299"/>
      <c r="CVC2" s="299"/>
      <c r="CVD2" s="299"/>
      <c r="CVE2" s="299"/>
      <c r="CVF2" s="299"/>
      <c r="CVG2" s="147"/>
      <c r="CVH2" s="148"/>
      <c r="CVI2" s="298" t="s">
        <v>258</v>
      </c>
      <c r="CVJ2" s="299"/>
      <c r="CVK2" s="299"/>
      <c r="CVL2" s="299"/>
      <c r="CVM2" s="299"/>
      <c r="CVN2" s="299"/>
      <c r="CVO2" s="147"/>
      <c r="CVP2" s="148"/>
      <c r="CVQ2" s="298" t="s">
        <v>258</v>
      </c>
      <c r="CVR2" s="299"/>
      <c r="CVS2" s="299"/>
      <c r="CVT2" s="299"/>
      <c r="CVU2" s="299"/>
      <c r="CVV2" s="299"/>
      <c r="CVW2" s="147"/>
      <c r="CVX2" s="148"/>
      <c r="CVY2" s="298" t="s">
        <v>258</v>
      </c>
      <c r="CVZ2" s="299"/>
      <c r="CWA2" s="299"/>
      <c r="CWB2" s="299"/>
      <c r="CWC2" s="299"/>
      <c r="CWD2" s="299"/>
      <c r="CWE2" s="147"/>
      <c r="CWF2" s="148"/>
      <c r="CWG2" s="298" t="s">
        <v>258</v>
      </c>
      <c r="CWH2" s="299"/>
      <c r="CWI2" s="299"/>
      <c r="CWJ2" s="299"/>
      <c r="CWK2" s="299"/>
      <c r="CWL2" s="299"/>
      <c r="CWM2" s="147"/>
      <c r="CWN2" s="148"/>
      <c r="CWO2" s="298" t="s">
        <v>258</v>
      </c>
      <c r="CWP2" s="299"/>
      <c r="CWQ2" s="299"/>
      <c r="CWR2" s="299"/>
      <c r="CWS2" s="299"/>
      <c r="CWT2" s="299"/>
      <c r="CWU2" s="147"/>
      <c r="CWV2" s="148"/>
      <c r="CWW2" s="298" t="s">
        <v>258</v>
      </c>
      <c r="CWX2" s="299"/>
      <c r="CWY2" s="299"/>
      <c r="CWZ2" s="299"/>
      <c r="CXA2" s="299"/>
      <c r="CXB2" s="299"/>
      <c r="CXC2" s="147"/>
      <c r="CXD2" s="148"/>
      <c r="CXE2" s="298" t="s">
        <v>258</v>
      </c>
      <c r="CXF2" s="299"/>
      <c r="CXG2" s="299"/>
      <c r="CXH2" s="299"/>
      <c r="CXI2" s="299"/>
      <c r="CXJ2" s="299"/>
      <c r="CXK2" s="147"/>
      <c r="CXL2" s="148"/>
      <c r="CXM2" s="298" t="s">
        <v>258</v>
      </c>
      <c r="CXN2" s="299"/>
      <c r="CXO2" s="299"/>
      <c r="CXP2" s="299"/>
      <c r="CXQ2" s="299"/>
      <c r="CXR2" s="299"/>
      <c r="CXS2" s="147"/>
      <c r="CXT2" s="148"/>
      <c r="CXU2" s="298" t="s">
        <v>258</v>
      </c>
      <c r="CXV2" s="299"/>
      <c r="CXW2" s="299"/>
      <c r="CXX2" s="299"/>
      <c r="CXY2" s="299"/>
      <c r="CXZ2" s="299"/>
      <c r="CYA2" s="147"/>
      <c r="CYB2" s="148"/>
      <c r="CYC2" s="298" t="s">
        <v>258</v>
      </c>
      <c r="CYD2" s="299"/>
      <c r="CYE2" s="299"/>
      <c r="CYF2" s="299"/>
      <c r="CYG2" s="299"/>
      <c r="CYH2" s="299"/>
      <c r="CYI2" s="147"/>
      <c r="CYJ2" s="148"/>
      <c r="CYK2" s="298" t="s">
        <v>258</v>
      </c>
      <c r="CYL2" s="299"/>
      <c r="CYM2" s="299"/>
      <c r="CYN2" s="299"/>
      <c r="CYO2" s="299"/>
      <c r="CYP2" s="299"/>
      <c r="CYQ2" s="147"/>
      <c r="CYR2" s="148"/>
      <c r="CYS2" s="298" t="s">
        <v>258</v>
      </c>
      <c r="CYT2" s="299"/>
      <c r="CYU2" s="299"/>
      <c r="CYV2" s="299"/>
      <c r="CYW2" s="299"/>
      <c r="CYX2" s="299"/>
      <c r="CYY2" s="147"/>
      <c r="CYZ2" s="148"/>
      <c r="CZA2" s="298" t="s">
        <v>258</v>
      </c>
      <c r="CZB2" s="299"/>
      <c r="CZC2" s="299"/>
      <c r="CZD2" s="299"/>
      <c r="CZE2" s="299"/>
      <c r="CZF2" s="299"/>
      <c r="CZG2" s="147"/>
      <c r="CZH2" s="148"/>
      <c r="CZI2" s="298" t="s">
        <v>258</v>
      </c>
      <c r="CZJ2" s="299"/>
      <c r="CZK2" s="299"/>
      <c r="CZL2" s="299"/>
      <c r="CZM2" s="299"/>
      <c r="CZN2" s="299"/>
      <c r="CZO2" s="147"/>
      <c r="CZP2" s="148"/>
      <c r="CZQ2" s="298" t="s">
        <v>258</v>
      </c>
      <c r="CZR2" s="299"/>
      <c r="CZS2" s="299"/>
      <c r="CZT2" s="299"/>
      <c r="CZU2" s="299"/>
      <c r="CZV2" s="299"/>
      <c r="CZW2" s="147"/>
      <c r="CZX2" s="148"/>
      <c r="CZY2" s="298" t="s">
        <v>258</v>
      </c>
      <c r="CZZ2" s="299"/>
      <c r="DAA2" s="299"/>
      <c r="DAB2" s="299"/>
      <c r="DAC2" s="299"/>
      <c r="DAD2" s="299"/>
      <c r="DAE2" s="147"/>
      <c r="DAF2" s="148"/>
      <c r="DAG2" s="298" t="s">
        <v>258</v>
      </c>
      <c r="DAH2" s="299"/>
      <c r="DAI2" s="299"/>
      <c r="DAJ2" s="299"/>
      <c r="DAK2" s="299"/>
      <c r="DAL2" s="299"/>
      <c r="DAM2" s="147"/>
      <c r="DAN2" s="148"/>
      <c r="DAO2" s="298" t="s">
        <v>258</v>
      </c>
      <c r="DAP2" s="299"/>
      <c r="DAQ2" s="299"/>
      <c r="DAR2" s="299"/>
      <c r="DAS2" s="299"/>
      <c r="DAT2" s="299"/>
      <c r="DAU2" s="147"/>
      <c r="DAV2" s="148"/>
      <c r="DAW2" s="298" t="s">
        <v>258</v>
      </c>
      <c r="DAX2" s="299"/>
      <c r="DAY2" s="299"/>
      <c r="DAZ2" s="299"/>
      <c r="DBA2" s="299"/>
      <c r="DBB2" s="299"/>
      <c r="DBC2" s="147"/>
      <c r="DBD2" s="148"/>
      <c r="DBE2" s="298" t="s">
        <v>258</v>
      </c>
      <c r="DBF2" s="299"/>
      <c r="DBG2" s="299"/>
      <c r="DBH2" s="299"/>
      <c r="DBI2" s="299"/>
      <c r="DBJ2" s="299"/>
      <c r="DBK2" s="147"/>
      <c r="DBL2" s="148"/>
      <c r="DBM2" s="298" t="s">
        <v>258</v>
      </c>
      <c r="DBN2" s="299"/>
      <c r="DBO2" s="299"/>
      <c r="DBP2" s="299"/>
      <c r="DBQ2" s="299"/>
      <c r="DBR2" s="299"/>
      <c r="DBS2" s="147"/>
      <c r="DBT2" s="148"/>
      <c r="DBU2" s="298" t="s">
        <v>258</v>
      </c>
      <c r="DBV2" s="299"/>
      <c r="DBW2" s="299"/>
      <c r="DBX2" s="299"/>
      <c r="DBY2" s="299"/>
      <c r="DBZ2" s="299"/>
      <c r="DCA2" s="147"/>
      <c r="DCB2" s="148"/>
      <c r="DCC2" s="298" t="s">
        <v>258</v>
      </c>
      <c r="DCD2" s="299"/>
      <c r="DCE2" s="299"/>
      <c r="DCF2" s="299"/>
      <c r="DCG2" s="299"/>
      <c r="DCH2" s="299"/>
      <c r="DCI2" s="147"/>
      <c r="DCJ2" s="148"/>
      <c r="DCK2" s="298" t="s">
        <v>258</v>
      </c>
      <c r="DCL2" s="299"/>
      <c r="DCM2" s="299"/>
      <c r="DCN2" s="299"/>
      <c r="DCO2" s="299"/>
      <c r="DCP2" s="299"/>
      <c r="DCQ2" s="147"/>
      <c r="DCR2" s="148"/>
      <c r="DCS2" s="298" t="s">
        <v>258</v>
      </c>
      <c r="DCT2" s="299"/>
      <c r="DCU2" s="299"/>
      <c r="DCV2" s="299"/>
      <c r="DCW2" s="299"/>
      <c r="DCX2" s="299"/>
      <c r="DCY2" s="147"/>
      <c r="DCZ2" s="148"/>
      <c r="DDA2" s="298" t="s">
        <v>258</v>
      </c>
      <c r="DDB2" s="299"/>
      <c r="DDC2" s="299"/>
      <c r="DDD2" s="299"/>
      <c r="DDE2" s="299"/>
      <c r="DDF2" s="299"/>
      <c r="DDG2" s="147"/>
      <c r="DDH2" s="148"/>
      <c r="DDI2" s="298" t="s">
        <v>258</v>
      </c>
      <c r="DDJ2" s="299"/>
      <c r="DDK2" s="299"/>
      <c r="DDL2" s="299"/>
      <c r="DDM2" s="299"/>
      <c r="DDN2" s="299"/>
      <c r="DDO2" s="147"/>
      <c r="DDP2" s="148"/>
      <c r="DDQ2" s="298" t="s">
        <v>258</v>
      </c>
      <c r="DDR2" s="299"/>
      <c r="DDS2" s="299"/>
      <c r="DDT2" s="299"/>
      <c r="DDU2" s="299"/>
      <c r="DDV2" s="299"/>
      <c r="DDW2" s="147"/>
      <c r="DDX2" s="148"/>
      <c r="DDY2" s="298" t="s">
        <v>258</v>
      </c>
      <c r="DDZ2" s="299"/>
      <c r="DEA2" s="299"/>
      <c r="DEB2" s="299"/>
      <c r="DEC2" s="299"/>
      <c r="DED2" s="299"/>
      <c r="DEE2" s="147"/>
      <c r="DEF2" s="148"/>
      <c r="DEG2" s="298" t="s">
        <v>258</v>
      </c>
      <c r="DEH2" s="299"/>
      <c r="DEI2" s="299"/>
      <c r="DEJ2" s="299"/>
      <c r="DEK2" s="299"/>
      <c r="DEL2" s="299"/>
      <c r="DEM2" s="147"/>
      <c r="DEN2" s="148"/>
      <c r="DEO2" s="298" t="s">
        <v>258</v>
      </c>
      <c r="DEP2" s="299"/>
      <c r="DEQ2" s="299"/>
      <c r="DER2" s="299"/>
      <c r="DES2" s="299"/>
      <c r="DET2" s="299"/>
      <c r="DEU2" s="147"/>
      <c r="DEV2" s="148"/>
      <c r="DEW2" s="298" t="s">
        <v>258</v>
      </c>
      <c r="DEX2" s="299"/>
      <c r="DEY2" s="299"/>
      <c r="DEZ2" s="299"/>
      <c r="DFA2" s="299"/>
      <c r="DFB2" s="299"/>
      <c r="DFC2" s="147"/>
      <c r="DFD2" s="148"/>
      <c r="DFE2" s="298" t="s">
        <v>258</v>
      </c>
      <c r="DFF2" s="299"/>
      <c r="DFG2" s="299"/>
      <c r="DFH2" s="299"/>
      <c r="DFI2" s="299"/>
      <c r="DFJ2" s="299"/>
      <c r="DFK2" s="147"/>
      <c r="DFL2" s="148"/>
      <c r="DFM2" s="298" t="s">
        <v>258</v>
      </c>
      <c r="DFN2" s="299"/>
      <c r="DFO2" s="299"/>
      <c r="DFP2" s="299"/>
      <c r="DFQ2" s="299"/>
      <c r="DFR2" s="299"/>
      <c r="DFS2" s="147"/>
      <c r="DFT2" s="148"/>
      <c r="DFU2" s="298" t="s">
        <v>258</v>
      </c>
      <c r="DFV2" s="299"/>
      <c r="DFW2" s="299"/>
      <c r="DFX2" s="299"/>
      <c r="DFY2" s="299"/>
      <c r="DFZ2" s="299"/>
      <c r="DGA2" s="147"/>
      <c r="DGB2" s="148"/>
      <c r="DGC2" s="298" t="s">
        <v>258</v>
      </c>
      <c r="DGD2" s="299"/>
      <c r="DGE2" s="299"/>
      <c r="DGF2" s="299"/>
      <c r="DGG2" s="299"/>
      <c r="DGH2" s="299"/>
      <c r="DGI2" s="147"/>
      <c r="DGJ2" s="148"/>
      <c r="DGK2" s="298" t="s">
        <v>258</v>
      </c>
      <c r="DGL2" s="299"/>
      <c r="DGM2" s="299"/>
      <c r="DGN2" s="299"/>
      <c r="DGO2" s="299"/>
      <c r="DGP2" s="299"/>
      <c r="DGQ2" s="147"/>
      <c r="DGR2" s="148"/>
      <c r="DGS2" s="298" t="s">
        <v>258</v>
      </c>
      <c r="DGT2" s="299"/>
      <c r="DGU2" s="299"/>
      <c r="DGV2" s="299"/>
      <c r="DGW2" s="299"/>
      <c r="DGX2" s="299"/>
      <c r="DGY2" s="147"/>
      <c r="DGZ2" s="148"/>
      <c r="DHA2" s="298" t="s">
        <v>258</v>
      </c>
      <c r="DHB2" s="299"/>
      <c r="DHC2" s="299"/>
      <c r="DHD2" s="299"/>
      <c r="DHE2" s="299"/>
      <c r="DHF2" s="299"/>
      <c r="DHG2" s="147"/>
      <c r="DHH2" s="148"/>
      <c r="DHI2" s="298" t="s">
        <v>258</v>
      </c>
      <c r="DHJ2" s="299"/>
      <c r="DHK2" s="299"/>
      <c r="DHL2" s="299"/>
      <c r="DHM2" s="299"/>
      <c r="DHN2" s="299"/>
      <c r="DHO2" s="147"/>
      <c r="DHP2" s="148"/>
      <c r="DHQ2" s="298" t="s">
        <v>258</v>
      </c>
      <c r="DHR2" s="299"/>
      <c r="DHS2" s="299"/>
      <c r="DHT2" s="299"/>
      <c r="DHU2" s="299"/>
      <c r="DHV2" s="299"/>
      <c r="DHW2" s="147"/>
      <c r="DHX2" s="148"/>
      <c r="DHY2" s="298" t="s">
        <v>258</v>
      </c>
      <c r="DHZ2" s="299"/>
      <c r="DIA2" s="299"/>
      <c r="DIB2" s="299"/>
      <c r="DIC2" s="299"/>
      <c r="DID2" s="299"/>
      <c r="DIE2" s="147"/>
      <c r="DIF2" s="148"/>
      <c r="DIG2" s="298" t="s">
        <v>258</v>
      </c>
      <c r="DIH2" s="299"/>
      <c r="DII2" s="299"/>
      <c r="DIJ2" s="299"/>
      <c r="DIK2" s="299"/>
      <c r="DIL2" s="299"/>
      <c r="DIM2" s="147"/>
      <c r="DIN2" s="148"/>
      <c r="DIO2" s="298" t="s">
        <v>258</v>
      </c>
      <c r="DIP2" s="299"/>
      <c r="DIQ2" s="299"/>
      <c r="DIR2" s="299"/>
      <c r="DIS2" s="299"/>
      <c r="DIT2" s="299"/>
      <c r="DIU2" s="147"/>
      <c r="DIV2" s="148"/>
      <c r="DIW2" s="298" t="s">
        <v>258</v>
      </c>
      <c r="DIX2" s="299"/>
      <c r="DIY2" s="299"/>
      <c r="DIZ2" s="299"/>
      <c r="DJA2" s="299"/>
      <c r="DJB2" s="299"/>
      <c r="DJC2" s="147"/>
      <c r="DJD2" s="148"/>
      <c r="DJE2" s="298" t="s">
        <v>258</v>
      </c>
      <c r="DJF2" s="299"/>
      <c r="DJG2" s="299"/>
      <c r="DJH2" s="299"/>
      <c r="DJI2" s="299"/>
      <c r="DJJ2" s="299"/>
      <c r="DJK2" s="147"/>
      <c r="DJL2" s="148"/>
      <c r="DJM2" s="298" t="s">
        <v>258</v>
      </c>
      <c r="DJN2" s="299"/>
      <c r="DJO2" s="299"/>
      <c r="DJP2" s="299"/>
      <c r="DJQ2" s="299"/>
      <c r="DJR2" s="299"/>
      <c r="DJS2" s="147"/>
      <c r="DJT2" s="148"/>
      <c r="DJU2" s="298" t="s">
        <v>258</v>
      </c>
      <c r="DJV2" s="299"/>
      <c r="DJW2" s="299"/>
      <c r="DJX2" s="299"/>
      <c r="DJY2" s="299"/>
      <c r="DJZ2" s="299"/>
      <c r="DKA2" s="147"/>
      <c r="DKB2" s="148"/>
      <c r="DKC2" s="298" t="s">
        <v>258</v>
      </c>
      <c r="DKD2" s="299"/>
      <c r="DKE2" s="299"/>
      <c r="DKF2" s="299"/>
      <c r="DKG2" s="299"/>
      <c r="DKH2" s="299"/>
      <c r="DKI2" s="147"/>
      <c r="DKJ2" s="148"/>
      <c r="DKK2" s="298" t="s">
        <v>258</v>
      </c>
      <c r="DKL2" s="299"/>
      <c r="DKM2" s="299"/>
      <c r="DKN2" s="299"/>
      <c r="DKO2" s="299"/>
      <c r="DKP2" s="299"/>
      <c r="DKQ2" s="147"/>
      <c r="DKR2" s="148"/>
      <c r="DKS2" s="298" t="s">
        <v>258</v>
      </c>
      <c r="DKT2" s="299"/>
      <c r="DKU2" s="299"/>
      <c r="DKV2" s="299"/>
      <c r="DKW2" s="299"/>
      <c r="DKX2" s="299"/>
      <c r="DKY2" s="147"/>
      <c r="DKZ2" s="148"/>
      <c r="DLA2" s="298" t="s">
        <v>258</v>
      </c>
      <c r="DLB2" s="299"/>
      <c r="DLC2" s="299"/>
      <c r="DLD2" s="299"/>
      <c r="DLE2" s="299"/>
      <c r="DLF2" s="299"/>
      <c r="DLG2" s="147"/>
      <c r="DLH2" s="148"/>
      <c r="DLI2" s="298" t="s">
        <v>258</v>
      </c>
      <c r="DLJ2" s="299"/>
      <c r="DLK2" s="299"/>
      <c r="DLL2" s="299"/>
      <c r="DLM2" s="299"/>
      <c r="DLN2" s="299"/>
      <c r="DLO2" s="147"/>
      <c r="DLP2" s="148"/>
      <c r="DLQ2" s="298" t="s">
        <v>258</v>
      </c>
      <c r="DLR2" s="299"/>
      <c r="DLS2" s="299"/>
      <c r="DLT2" s="299"/>
      <c r="DLU2" s="299"/>
      <c r="DLV2" s="299"/>
      <c r="DLW2" s="147"/>
      <c r="DLX2" s="148"/>
      <c r="DLY2" s="298" t="s">
        <v>258</v>
      </c>
      <c r="DLZ2" s="299"/>
      <c r="DMA2" s="299"/>
      <c r="DMB2" s="299"/>
      <c r="DMC2" s="299"/>
      <c r="DMD2" s="299"/>
      <c r="DME2" s="147"/>
      <c r="DMF2" s="148"/>
      <c r="DMG2" s="298" t="s">
        <v>258</v>
      </c>
      <c r="DMH2" s="299"/>
      <c r="DMI2" s="299"/>
      <c r="DMJ2" s="299"/>
      <c r="DMK2" s="299"/>
      <c r="DML2" s="299"/>
      <c r="DMM2" s="147"/>
      <c r="DMN2" s="148"/>
      <c r="DMO2" s="298" t="s">
        <v>258</v>
      </c>
      <c r="DMP2" s="299"/>
      <c r="DMQ2" s="299"/>
      <c r="DMR2" s="299"/>
      <c r="DMS2" s="299"/>
      <c r="DMT2" s="299"/>
      <c r="DMU2" s="147"/>
      <c r="DMV2" s="148"/>
      <c r="DMW2" s="298" t="s">
        <v>258</v>
      </c>
      <c r="DMX2" s="299"/>
      <c r="DMY2" s="299"/>
      <c r="DMZ2" s="299"/>
      <c r="DNA2" s="299"/>
      <c r="DNB2" s="299"/>
      <c r="DNC2" s="147"/>
      <c r="DND2" s="148"/>
      <c r="DNE2" s="298" t="s">
        <v>258</v>
      </c>
      <c r="DNF2" s="299"/>
      <c r="DNG2" s="299"/>
      <c r="DNH2" s="299"/>
      <c r="DNI2" s="299"/>
      <c r="DNJ2" s="299"/>
      <c r="DNK2" s="147"/>
      <c r="DNL2" s="148"/>
      <c r="DNM2" s="298" t="s">
        <v>258</v>
      </c>
      <c r="DNN2" s="299"/>
      <c r="DNO2" s="299"/>
      <c r="DNP2" s="299"/>
      <c r="DNQ2" s="299"/>
      <c r="DNR2" s="299"/>
      <c r="DNS2" s="147"/>
      <c r="DNT2" s="148"/>
      <c r="DNU2" s="298" t="s">
        <v>258</v>
      </c>
      <c r="DNV2" s="299"/>
      <c r="DNW2" s="299"/>
      <c r="DNX2" s="299"/>
      <c r="DNY2" s="299"/>
      <c r="DNZ2" s="299"/>
      <c r="DOA2" s="147"/>
      <c r="DOB2" s="148"/>
      <c r="DOC2" s="298" t="s">
        <v>258</v>
      </c>
      <c r="DOD2" s="299"/>
      <c r="DOE2" s="299"/>
      <c r="DOF2" s="299"/>
      <c r="DOG2" s="299"/>
      <c r="DOH2" s="299"/>
      <c r="DOI2" s="147"/>
      <c r="DOJ2" s="148"/>
      <c r="DOK2" s="298" t="s">
        <v>258</v>
      </c>
      <c r="DOL2" s="299"/>
      <c r="DOM2" s="299"/>
      <c r="DON2" s="299"/>
      <c r="DOO2" s="299"/>
      <c r="DOP2" s="299"/>
      <c r="DOQ2" s="147"/>
      <c r="DOR2" s="148"/>
      <c r="DOS2" s="298" t="s">
        <v>258</v>
      </c>
      <c r="DOT2" s="299"/>
      <c r="DOU2" s="299"/>
      <c r="DOV2" s="299"/>
      <c r="DOW2" s="299"/>
      <c r="DOX2" s="299"/>
      <c r="DOY2" s="147"/>
      <c r="DOZ2" s="148"/>
      <c r="DPA2" s="298" t="s">
        <v>258</v>
      </c>
      <c r="DPB2" s="299"/>
      <c r="DPC2" s="299"/>
      <c r="DPD2" s="299"/>
      <c r="DPE2" s="299"/>
      <c r="DPF2" s="299"/>
      <c r="DPG2" s="147"/>
      <c r="DPH2" s="148"/>
      <c r="DPI2" s="298" t="s">
        <v>258</v>
      </c>
      <c r="DPJ2" s="299"/>
      <c r="DPK2" s="299"/>
      <c r="DPL2" s="299"/>
      <c r="DPM2" s="299"/>
      <c r="DPN2" s="299"/>
      <c r="DPO2" s="147"/>
      <c r="DPP2" s="148"/>
      <c r="DPQ2" s="298" t="s">
        <v>258</v>
      </c>
      <c r="DPR2" s="299"/>
      <c r="DPS2" s="299"/>
      <c r="DPT2" s="299"/>
      <c r="DPU2" s="299"/>
      <c r="DPV2" s="299"/>
      <c r="DPW2" s="147"/>
      <c r="DPX2" s="148"/>
      <c r="DPY2" s="298" t="s">
        <v>258</v>
      </c>
      <c r="DPZ2" s="299"/>
      <c r="DQA2" s="299"/>
      <c r="DQB2" s="299"/>
      <c r="DQC2" s="299"/>
      <c r="DQD2" s="299"/>
      <c r="DQE2" s="147"/>
      <c r="DQF2" s="148"/>
      <c r="DQG2" s="298" t="s">
        <v>258</v>
      </c>
      <c r="DQH2" s="299"/>
      <c r="DQI2" s="299"/>
      <c r="DQJ2" s="299"/>
      <c r="DQK2" s="299"/>
      <c r="DQL2" s="299"/>
      <c r="DQM2" s="147"/>
      <c r="DQN2" s="148"/>
      <c r="DQO2" s="298" t="s">
        <v>258</v>
      </c>
      <c r="DQP2" s="299"/>
      <c r="DQQ2" s="299"/>
      <c r="DQR2" s="299"/>
      <c r="DQS2" s="299"/>
      <c r="DQT2" s="299"/>
      <c r="DQU2" s="147"/>
      <c r="DQV2" s="148"/>
      <c r="DQW2" s="298" t="s">
        <v>258</v>
      </c>
      <c r="DQX2" s="299"/>
      <c r="DQY2" s="299"/>
      <c r="DQZ2" s="299"/>
      <c r="DRA2" s="299"/>
      <c r="DRB2" s="299"/>
      <c r="DRC2" s="147"/>
      <c r="DRD2" s="148"/>
      <c r="DRE2" s="298" t="s">
        <v>258</v>
      </c>
      <c r="DRF2" s="299"/>
      <c r="DRG2" s="299"/>
      <c r="DRH2" s="299"/>
      <c r="DRI2" s="299"/>
      <c r="DRJ2" s="299"/>
      <c r="DRK2" s="147"/>
      <c r="DRL2" s="148"/>
      <c r="DRM2" s="298" t="s">
        <v>258</v>
      </c>
      <c r="DRN2" s="299"/>
      <c r="DRO2" s="299"/>
      <c r="DRP2" s="299"/>
      <c r="DRQ2" s="299"/>
      <c r="DRR2" s="299"/>
      <c r="DRS2" s="147"/>
      <c r="DRT2" s="148"/>
      <c r="DRU2" s="298" t="s">
        <v>258</v>
      </c>
      <c r="DRV2" s="299"/>
      <c r="DRW2" s="299"/>
      <c r="DRX2" s="299"/>
      <c r="DRY2" s="299"/>
      <c r="DRZ2" s="299"/>
      <c r="DSA2" s="147"/>
      <c r="DSB2" s="148"/>
      <c r="DSC2" s="298" t="s">
        <v>258</v>
      </c>
      <c r="DSD2" s="299"/>
      <c r="DSE2" s="299"/>
      <c r="DSF2" s="299"/>
      <c r="DSG2" s="299"/>
      <c r="DSH2" s="299"/>
      <c r="DSI2" s="147"/>
      <c r="DSJ2" s="148"/>
      <c r="DSK2" s="298" t="s">
        <v>258</v>
      </c>
      <c r="DSL2" s="299"/>
      <c r="DSM2" s="299"/>
      <c r="DSN2" s="299"/>
      <c r="DSO2" s="299"/>
      <c r="DSP2" s="299"/>
      <c r="DSQ2" s="147"/>
      <c r="DSR2" s="148"/>
      <c r="DSS2" s="298" t="s">
        <v>258</v>
      </c>
      <c r="DST2" s="299"/>
      <c r="DSU2" s="299"/>
      <c r="DSV2" s="299"/>
      <c r="DSW2" s="299"/>
      <c r="DSX2" s="299"/>
      <c r="DSY2" s="147"/>
      <c r="DSZ2" s="148"/>
      <c r="DTA2" s="298" t="s">
        <v>258</v>
      </c>
      <c r="DTB2" s="299"/>
      <c r="DTC2" s="299"/>
      <c r="DTD2" s="299"/>
      <c r="DTE2" s="299"/>
      <c r="DTF2" s="299"/>
      <c r="DTG2" s="147"/>
      <c r="DTH2" s="148"/>
      <c r="DTI2" s="298" t="s">
        <v>258</v>
      </c>
      <c r="DTJ2" s="299"/>
      <c r="DTK2" s="299"/>
      <c r="DTL2" s="299"/>
      <c r="DTM2" s="299"/>
      <c r="DTN2" s="299"/>
      <c r="DTO2" s="147"/>
      <c r="DTP2" s="148"/>
      <c r="DTQ2" s="298" t="s">
        <v>258</v>
      </c>
      <c r="DTR2" s="299"/>
      <c r="DTS2" s="299"/>
      <c r="DTT2" s="299"/>
      <c r="DTU2" s="299"/>
      <c r="DTV2" s="299"/>
      <c r="DTW2" s="147"/>
      <c r="DTX2" s="148"/>
      <c r="DTY2" s="298" t="s">
        <v>258</v>
      </c>
      <c r="DTZ2" s="299"/>
      <c r="DUA2" s="299"/>
      <c r="DUB2" s="299"/>
      <c r="DUC2" s="299"/>
      <c r="DUD2" s="299"/>
      <c r="DUE2" s="147"/>
      <c r="DUF2" s="148"/>
      <c r="DUG2" s="298" t="s">
        <v>258</v>
      </c>
      <c r="DUH2" s="299"/>
      <c r="DUI2" s="299"/>
      <c r="DUJ2" s="299"/>
      <c r="DUK2" s="299"/>
      <c r="DUL2" s="299"/>
      <c r="DUM2" s="147"/>
      <c r="DUN2" s="148"/>
      <c r="DUO2" s="298" t="s">
        <v>258</v>
      </c>
      <c r="DUP2" s="299"/>
      <c r="DUQ2" s="299"/>
      <c r="DUR2" s="299"/>
      <c r="DUS2" s="299"/>
      <c r="DUT2" s="299"/>
      <c r="DUU2" s="147"/>
      <c r="DUV2" s="148"/>
      <c r="DUW2" s="298" t="s">
        <v>258</v>
      </c>
      <c r="DUX2" s="299"/>
      <c r="DUY2" s="299"/>
      <c r="DUZ2" s="299"/>
      <c r="DVA2" s="299"/>
      <c r="DVB2" s="299"/>
      <c r="DVC2" s="147"/>
      <c r="DVD2" s="148"/>
      <c r="DVE2" s="298" t="s">
        <v>258</v>
      </c>
      <c r="DVF2" s="299"/>
      <c r="DVG2" s="299"/>
      <c r="DVH2" s="299"/>
      <c r="DVI2" s="299"/>
      <c r="DVJ2" s="299"/>
      <c r="DVK2" s="147"/>
      <c r="DVL2" s="148"/>
      <c r="DVM2" s="298" t="s">
        <v>258</v>
      </c>
      <c r="DVN2" s="299"/>
      <c r="DVO2" s="299"/>
      <c r="DVP2" s="299"/>
      <c r="DVQ2" s="299"/>
      <c r="DVR2" s="299"/>
      <c r="DVS2" s="147"/>
      <c r="DVT2" s="148"/>
      <c r="DVU2" s="298" t="s">
        <v>258</v>
      </c>
      <c r="DVV2" s="299"/>
      <c r="DVW2" s="299"/>
      <c r="DVX2" s="299"/>
      <c r="DVY2" s="299"/>
      <c r="DVZ2" s="299"/>
      <c r="DWA2" s="147"/>
      <c r="DWB2" s="148"/>
      <c r="DWC2" s="298" t="s">
        <v>258</v>
      </c>
      <c r="DWD2" s="299"/>
      <c r="DWE2" s="299"/>
      <c r="DWF2" s="299"/>
      <c r="DWG2" s="299"/>
      <c r="DWH2" s="299"/>
      <c r="DWI2" s="147"/>
      <c r="DWJ2" s="148"/>
      <c r="DWK2" s="298" t="s">
        <v>258</v>
      </c>
      <c r="DWL2" s="299"/>
      <c r="DWM2" s="299"/>
      <c r="DWN2" s="299"/>
      <c r="DWO2" s="299"/>
      <c r="DWP2" s="299"/>
      <c r="DWQ2" s="147"/>
      <c r="DWR2" s="148"/>
      <c r="DWS2" s="298" t="s">
        <v>258</v>
      </c>
      <c r="DWT2" s="299"/>
      <c r="DWU2" s="299"/>
      <c r="DWV2" s="299"/>
      <c r="DWW2" s="299"/>
      <c r="DWX2" s="299"/>
      <c r="DWY2" s="147"/>
      <c r="DWZ2" s="148"/>
      <c r="DXA2" s="298" t="s">
        <v>258</v>
      </c>
      <c r="DXB2" s="299"/>
      <c r="DXC2" s="299"/>
      <c r="DXD2" s="299"/>
      <c r="DXE2" s="299"/>
      <c r="DXF2" s="299"/>
      <c r="DXG2" s="147"/>
      <c r="DXH2" s="148"/>
      <c r="DXI2" s="298" t="s">
        <v>258</v>
      </c>
      <c r="DXJ2" s="299"/>
      <c r="DXK2" s="299"/>
      <c r="DXL2" s="299"/>
      <c r="DXM2" s="299"/>
      <c r="DXN2" s="299"/>
      <c r="DXO2" s="147"/>
      <c r="DXP2" s="148"/>
      <c r="DXQ2" s="298" t="s">
        <v>258</v>
      </c>
      <c r="DXR2" s="299"/>
      <c r="DXS2" s="299"/>
      <c r="DXT2" s="299"/>
      <c r="DXU2" s="299"/>
      <c r="DXV2" s="299"/>
      <c r="DXW2" s="147"/>
      <c r="DXX2" s="148"/>
      <c r="DXY2" s="298" t="s">
        <v>258</v>
      </c>
      <c r="DXZ2" s="299"/>
      <c r="DYA2" s="299"/>
      <c r="DYB2" s="299"/>
      <c r="DYC2" s="299"/>
      <c r="DYD2" s="299"/>
      <c r="DYE2" s="147"/>
      <c r="DYF2" s="148"/>
      <c r="DYG2" s="298" t="s">
        <v>258</v>
      </c>
      <c r="DYH2" s="299"/>
      <c r="DYI2" s="299"/>
      <c r="DYJ2" s="299"/>
      <c r="DYK2" s="299"/>
      <c r="DYL2" s="299"/>
      <c r="DYM2" s="147"/>
      <c r="DYN2" s="148"/>
      <c r="DYO2" s="298" t="s">
        <v>258</v>
      </c>
      <c r="DYP2" s="299"/>
      <c r="DYQ2" s="299"/>
      <c r="DYR2" s="299"/>
      <c r="DYS2" s="299"/>
      <c r="DYT2" s="299"/>
      <c r="DYU2" s="147"/>
      <c r="DYV2" s="148"/>
      <c r="DYW2" s="298" t="s">
        <v>258</v>
      </c>
      <c r="DYX2" s="299"/>
      <c r="DYY2" s="299"/>
      <c r="DYZ2" s="299"/>
      <c r="DZA2" s="299"/>
      <c r="DZB2" s="299"/>
      <c r="DZC2" s="147"/>
      <c r="DZD2" s="148"/>
      <c r="DZE2" s="298" t="s">
        <v>258</v>
      </c>
      <c r="DZF2" s="299"/>
      <c r="DZG2" s="299"/>
      <c r="DZH2" s="299"/>
      <c r="DZI2" s="299"/>
      <c r="DZJ2" s="299"/>
      <c r="DZK2" s="147"/>
      <c r="DZL2" s="148"/>
      <c r="DZM2" s="298" t="s">
        <v>258</v>
      </c>
      <c r="DZN2" s="299"/>
      <c r="DZO2" s="299"/>
      <c r="DZP2" s="299"/>
      <c r="DZQ2" s="299"/>
      <c r="DZR2" s="299"/>
      <c r="DZS2" s="147"/>
      <c r="DZT2" s="148"/>
      <c r="DZU2" s="298" t="s">
        <v>258</v>
      </c>
      <c r="DZV2" s="299"/>
      <c r="DZW2" s="299"/>
      <c r="DZX2" s="299"/>
      <c r="DZY2" s="299"/>
      <c r="DZZ2" s="299"/>
      <c r="EAA2" s="147"/>
      <c r="EAB2" s="148"/>
      <c r="EAC2" s="298" t="s">
        <v>258</v>
      </c>
      <c r="EAD2" s="299"/>
      <c r="EAE2" s="299"/>
      <c r="EAF2" s="299"/>
      <c r="EAG2" s="299"/>
      <c r="EAH2" s="299"/>
      <c r="EAI2" s="147"/>
      <c r="EAJ2" s="148"/>
      <c r="EAK2" s="298" t="s">
        <v>258</v>
      </c>
      <c r="EAL2" s="299"/>
      <c r="EAM2" s="299"/>
      <c r="EAN2" s="299"/>
      <c r="EAO2" s="299"/>
      <c r="EAP2" s="299"/>
      <c r="EAQ2" s="147"/>
      <c r="EAR2" s="148"/>
      <c r="EAS2" s="298" t="s">
        <v>258</v>
      </c>
      <c r="EAT2" s="299"/>
      <c r="EAU2" s="299"/>
      <c r="EAV2" s="299"/>
      <c r="EAW2" s="299"/>
      <c r="EAX2" s="299"/>
      <c r="EAY2" s="147"/>
      <c r="EAZ2" s="148"/>
      <c r="EBA2" s="298" t="s">
        <v>258</v>
      </c>
      <c r="EBB2" s="299"/>
      <c r="EBC2" s="299"/>
      <c r="EBD2" s="299"/>
      <c r="EBE2" s="299"/>
      <c r="EBF2" s="299"/>
      <c r="EBG2" s="147"/>
      <c r="EBH2" s="148"/>
      <c r="EBI2" s="298" t="s">
        <v>258</v>
      </c>
      <c r="EBJ2" s="299"/>
      <c r="EBK2" s="299"/>
      <c r="EBL2" s="299"/>
      <c r="EBM2" s="299"/>
      <c r="EBN2" s="299"/>
      <c r="EBO2" s="147"/>
      <c r="EBP2" s="148"/>
      <c r="EBQ2" s="298" t="s">
        <v>258</v>
      </c>
      <c r="EBR2" s="299"/>
      <c r="EBS2" s="299"/>
      <c r="EBT2" s="299"/>
      <c r="EBU2" s="299"/>
      <c r="EBV2" s="299"/>
      <c r="EBW2" s="147"/>
      <c r="EBX2" s="148"/>
      <c r="EBY2" s="298" t="s">
        <v>258</v>
      </c>
      <c r="EBZ2" s="299"/>
      <c r="ECA2" s="299"/>
      <c r="ECB2" s="299"/>
      <c r="ECC2" s="299"/>
      <c r="ECD2" s="299"/>
      <c r="ECE2" s="147"/>
      <c r="ECF2" s="148"/>
      <c r="ECG2" s="298" t="s">
        <v>258</v>
      </c>
      <c r="ECH2" s="299"/>
      <c r="ECI2" s="299"/>
      <c r="ECJ2" s="299"/>
      <c r="ECK2" s="299"/>
      <c r="ECL2" s="299"/>
      <c r="ECM2" s="147"/>
      <c r="ECN2" s="148"/>
      <c r="ECO2" s="298" t="s">
        <v>258</v>
      </c>
      <c r="ECP2" s="299"/>
      <c r="ECQ2" s="299"/>
      <c r="ECR2" s="299"/>
      <c r="ECS2" s="299"/>
      <c r="ECT2" s="299"/>
      <c r="ECU2" s="147"/>
      <c r="ECV2" s="148"/>
      <c r="ECW2" s="298" t="s">
        <v>258</v>
      </c>
      <c r="ECX2" s="299"/>
      <c r="ECY2" s="299"/>
      <c r="ECZ2" s="299"/>
      <c r="EDA2" s="299"/>
      <c r="EDB2" s="299"/>
      <c r="EDC2" s="147"/>
      <c r="EDD2" s="148"/>
      <c r="EDE2" s="298" t="s">
        <v>258</v>
      </c>
      <c r="EDF2" s="299"/>
      <c r="EDG2" s="299"/>
      <c r="EDH2" s="299"/>
      <c r="EDI2" s="299"/>
      <c r="EDJ2" s="299"/>
      <c r="EDK2" s="147"/>
      <c r="EDL2" s="148"/>
      <c r="EDM2" s="298" t="s">
        <v>258</v>
      </c>
      <c r="EDN2" s="299"/>
      <c r="EDO2" s="299"/>
      <c r="EDP2" s="299"/>
      <c r="EDQ2" s="299"/>
      <c r="EDR2" s="299"/>
      <c r="EDS2" s="147"/>
      <c r="EDT2" s="148"/>
      <c r="EDU2" s="298" t="s">
        <v>258</v>
      </c>
      <c r="EDV2" s="299"/>
      <c r="EDW2" s="299"/>
      <c r="EDX2" s="299"/>
      <c r="EDY2" s="299"/>
      <c r="EDZ2" s="299"/>
      <c r="EEA2" s="147"/>
      <c r="EEB2" s="148"/>
      <c r="EEC2" s="298" t="s">
        <v>258</v>
      </c>
      <c r="EED2" s="299"/>
      <c r="EEE2" s="299"/>
      <c r="EEF2" s="299"/>
      <c r="EEG2" s="299"/>
      <c r="EEH2" s="299"/>
      <c r="EEI2" s="147"/>
      <c r="EEJ2" s="148"/>
      <c r="EEK2" s="298" t="s">
        <v>258</v>
      </c>
      <c r="EEL2" s="299"/>
      <c r="EEM2" s="299"/>
      <c r="EEN2" s="299"/>
      <c r="EEO2" s="299"/>
      <c r="EEP2" s="299"/>
      <c r="EEQ2" s="147"/>
      <c r="EER2" s="148"/>
      <c r="EES2" s="298" t="s">
        <v>258</v>
      </c>
      <c r="EET2" s="299"/>
      <c r="EEU2" s="299"/>
      <c r="EEV2" s="299"/>
      <c r="EEW2" s="299"/>
      <c r="EEX2" s="299"/>
      <c r="EEY2" s="147"/>
      <c r="EEZ2" s="148"/>
      <c r="EFA2" s="298" t="s">
        <v>258</v>
      </c>
      <c r="EFB2" s="299"/>
      <c r="EFC2" s="299"/>
      <c r="EFD2" s="299"/>
      <c r="EFE2" s="299"/>
      <c r="EFF2" s="299"/>
      <c r="EFG2" s="147"/>
      <c r="EFH2" s="148"/>
      <c r="EFI2" s="298" t="s">
        <v>258</v>
      </c>
      <c r="EFJ2" s="299"/>
      <c r="EFK2" s="299"/>
      <c r="EFL2" s="299"/>
      <c r="EFM2" s="299"/>
      <c r="EFN2" s="299"/>
      <c r="EFO2" s="147"/>
      <c r="EFP2" s="148"/>
      <c r="EFQ2" s="298" t="s">
        <v>258</v>
      </c>
      <c r="EFR2" s="299"/>
      <c r="EFS2" s="299"/>
      <c r="EFT2" s="299"/>
      <c r="EFU2" s="299"/>
      <c r="EFV2" s="299"/>
      <c r="EFW2" s="147"/>
      <c r="EFX2" s="148"/>
      <c r="EFY2" s="298" t="s">
        <v>258</v>
      </c>
      <c r="EFZ2" s="299"/>
      <c r="EGA2" s="299"/>
      <c r="EGB2" s="299"/>
      <c r="EGC2" s="299"/>
      <c r="EGD2" s="299"/>
      <c r="EGE2" s="147"/>
      <c r="EGF2" s="148"/>
      <c r="EGG2" s="298" t="s">
        <v>258</v>
      </c>
      <c r="EGH2" s="299"/>
      <c r="EGI2" s="299"/>
      <c r="EGJ2" s="299"/>
      <c r="EGK2" s="299"/>
      <c r="EGL2" s="299"/>
      <c r="EGM2" s="147"/>
      <c r="EGN2" s="148"/>
      <c r="EGO2" s="298" t="s">
        <v>258</v>
      </c>
      <c r="EGP2" s="299"/>
      <c r="EGQ2" s="299"/>
      <c r="EGR2" s="299"/>
      <c r="EGS2" s="299"/>
      <c r="EGT2" s="299"/>
      <c r="EGU2" s="147"/>
      <c r="EGV2" s="148"/>
      <c r="EGW2" s="298" t="s">
        <v>258</v>
      </c>
      <c r="EGX2" s="299"/>
      <c r="EGY2" s="299"/>
      <c r="EGZ2" s="299"/>
      <c r="EHA2" s="299"/>
      <c r="EHB2" s="299"/>
      <c r="EHC2" s="147"/>
      <c r="EHD2" s="148"/>
      <c r="EHE2" s="298" t="s">
        <v>258</v>
      </c>
      <c r="EHF2" s="299"/>
      <c r="EHG2" s="299"/>
      <c r="EHH2" s="299"/>
      <c r="EHI2" s="299"/>
      <c r="EHJ2" s="299"/>
      <c r="EHK2" s="147"/>
      <c r="EHL2" s="148"/>
      <c r="EHM2" s="298" t="s">
        <v>258</v>
      </c>
      <c r="EHN2" s="299"/>
      <c r="EHO2" s="299"/>
      <c r="EHP2" s="299"/>
      <c r="EHQ2" s="299"/>
      <c r="EHR2" s="299"/>
      <c r="EHS2" s="147"/>
      <c r="EHT2" s="148"/>
      <c r="EHU2" s="298" t="s">
        <v>258</v>
      </c>
      <c r="EHV2" s="299"/>
      <c r="EHW2" s="299"/>
      <c r="EHX2" s="299"/>
      <c r="EHY2" s="299"/>
      <c r="EHZ2" s="299"/>
      <c r="EIA2" s="147"/>
      <c r="EIB2" s="148"/>
      <c r="EIC2" s="298" t="s">
        <v>258</v>
      </c>
      <c r="EID2" s="299"/>
      <c r="EIE2" s="299"/>
      <c r="EIF2" s="299"/>
      <c r="EIG2" s="299"/>
      <c r="EIH2" s="299"/>
      <c r="EII2" s="147"/>
      <c r="EIJ2" s="148"/>
      <c r="EIK2" s="298" t="s">
        <v>258</v>
      </c>
      <c r="EIL2" s="299"/>
      <c r="EIM2" s="299"/>
      <c r="EIN2" s="299"/>
      <c r="EIO2" s="299"/>
      <c r="EIP2" s="299"/>
      <c r="EIQ2" s="147"/>
      <c r="EIR2" s="148"/>
      <c r="EIS2" s="298" t="s">
        <v>258</v>
      </c>
      <c r="EIT2" s="299"/>
      <c r="EIU2" s="299"/>
      <c r="EIV2" s="299"/>
      <c r="EIW2" s="299"/>
      <c r="EIX2" s="299"/>
      <c r="EIY2" s="147"/>
      <c r="EIZ2" s="148"/>
      <c r="EJA2" s="298" t="s">
        <v>258</v>
      </c>
      <c r="EJB2" s="299"/>
      <c r="EJC2" s="299"/>
      <c r="EJD2" s="299"/>
      <c r="EJE2" s="299"/>
      <c r="EJF2" s="299"/>
      <c r="EJG2" s="147"/>
      <c r="EJH2" s="148"/>
      <c r="EJI2" s="298" t="s">
        <v>258</v>
      </c>
      <c r="EJJ2" s="299"/>
      <c r="EJK2" s="299"/>
      <c r="EJL2" s="299"/>
      <c r="EJM2" s="299"/>
      <c r="EJN2" s="299"/>
      <c r="EJO2" s="147"/>
      <c r="EJP2" s="148"/>
      <c r="EJQ2" s="298" t="s">
        <v>258</v>
      </c>
      <c r="EJR2" s="299"/>
      <c r="EJS2" s="299"/>
      <c r="EJT2" s="299"/>
      <c r="EJU2" s="299"/>
      <c r="EJV2" s="299"/>
      <c r="EJW2" s="147"/>
      <c r="EJX2" s="148"/>
      <c r="EJY2" s="298" t="s">
        <v>258</v>
      </c>
      <c r="EJZ2" s="299"/>
      <c r="EKA2" s="299"/>
      <c r="EKB2" s="299"/>
      <c r="EKC2" s="299"/>
      <c r="EKD2" s="299"/>
      <c r="EKE2" s="147"/>
      <c r="EKF2" s="148"/>
      <c r="EKG2" s="298" t="s">
        <v>258</v>
      </c>
      <c r="EKH2" s="299"/>
      <c r="EKI2" s="299"/>
      <c r="EKJ2" s="299"/>
      <c r="EKK2" s="299"/>
      <c r="EKL2" s="299"/>
      <c r="EKM2" s="147"/>
      <c r="EKN2" s="148"/>
      <c r="EKO2" s="298" t="s">
        <v>258</v>
      </c>
      <c r="EKP2" s="299"/>
      <c r="EKQ2" s="299"/>
      <c r="EKR2" s="299"/>
      <c r="EKS2" s="299"/>
      <c r="EKT2" s="299"/>
      <c r="EKU2" s="147"/>
      <c r="EKV2" s="148"/>
      <c r="EKW2" s="298" t="s">
        <v>258</v>
      </c>
      <c r="EKX2" s="299"/>
      <c r="EKY2" s="299"/>
      <c r="EKZ2" s="299"/>
      <c r="ELA2" s="299"/>
      <c r="ELB2" s="299"/>
      <c r="ELC2" s="147"/>
      <c r="ELD2" s="148"/>
      <c r="ELE2" s="298" t="s">
        <v>258</v>
      </c>
      <c r="ELF2" s="299"/>
      <c r="ELG2" s="299"/>
      <c r="ELH2" s="299"/>
      <c r="ELI2" s="299"/>
      <c r="ELJ2" s="299"/>
      <c r="ELK2" s="147"/>
      <c r="ELL2" s="148"/>
      <c r="ELM2" s="298" t="s">
        <v>258</v>
      </c>
      <c r="ELN2" s="299"/>
      <c r="ELO2" s="299"/>
      <c r="ELP2" s="299"/>
      <c r="ELQ2" s="299"/>
      <c r="ELR2" s="299"/>
      <c r="ELS2" s="147"/>
      <c r="ELT2" s="148"/>
      <c r="ELU2" s="298" t="s">
        <v>258</v>
      </c>
      <c r="ELV2" s="299"/>
      <c r="ELW2" s="299"/>
      <c r="ELX2" s="299"/>
      <c r="ELY2" s="299"/>
      <c r="ELZ2" s="299"/>
      <c r="EMA2" s="147"/>
      <c r="EMB2" s="148"/>
      <c r="EMC2" s="298" t="s">
        <v>258</v>
      </c>
      <c r="EMD2" s="299"/>
      <c r="EME2" s="299"/>
      <c r="EMF2" s="299"/>
      <c r="EMG2" s="299"/>
      <c r="EMH2" s="299"/>
      <c r="EMI2" s="147"/>
      <c r="EMJ2" s="148"/>
      <c r="EMK2" s="298" t="s">
        <v>258</v>
      </c>
      <c r="EML2" s="299"/>
      <c r="EMM2" s="299"/>
      <c r="EMN2" s="299"/>
      <c r="EMO2" s="299"/>
      <c r="EMP2" s="299"/>
      <c r="EMQ2" s="147"/>
      <c r="EMR2" s="148"/>
      <c r="EMS2" s="298" t="s">
        <v>258</v>
      </c>
      <c r="EMT2" s="299"/>
      <c r="EMU2" s="299"/>
      <c r="EMV2" s="299"/>
      <c r="EMW2" s="299"/>
      <c r="EMX2" s="299"/>
      <c r="EMY2" s="147"/>
      <c r="EMZ2" s="148"/>
      <c r="ENA2" s="298" t="s">
        <v>258</v>
      </c>
      <c r="ENB2" s="299"/>
      <c r="ENC2" s="299"/>
      <c r="END2" s="299"/>
      <c r="ENE2" s="299"/>
      <c r="ENF2" s="299"/>
      <c r="ENG2" s="147"/>
      <c r="ENH2" s="148"/>
      <c r="ENI2" s="298" t="s">
        <v>258</v>
      </c>
      <c r="ENJ2" s="299"/>
      <c r="ENK2" s="299"/>
      <c r="ENL2" s="299"/>
      <c r="ENM2" s="299"/>
      <c r="ENN2" s="299"/>
      <c r="ENO2" s="147"/>
      <c r="ENP2" s="148"/>
      <c r="ENQ2" s="298" t="s">
        <v>258</v>
      </c>
      <c r="ENR2" s="299"/>
      <c r="ENS2" s="299"/>
      <c r="ENT2" s="299"/>
      <c r="ENU2" s="299"/>
      <c r="ENV2" s="299"/>
      <c r="ENW2" s="147"/>
      <c r="ENX2" s="148"/>
      <c r="ENY2" s="298" t="s">
        <v>258</v>
      </c>
      <c r="ENZ2" s="299"/>
      <c r="EOA2" s="299"/>
      <c r="EOB2" s="299"/>
      <c r="EOC2" s="299"/>
      <c r="EOD2" s="299"/>
      <c r="EOE2" s="147"/>
      <c r="EOF2" s="148"/>
      <c r="EOG2" s="298" t="s">
        <v>258</v>
      </c>
      <c r="EOH2" s="299"/>
      <c r="EOI2" s="299"/>
      <c r="EOJ2" s="299"/>
      <c r="EOK2" s="299"/>
      <c r="EOL2" s="299"/>
      <c r="EOM2" s="147"/>
      <c r="EON2" s="148"/>
      <c r="EOO2" s="298" t="s">
        <v>258</v>
      </c>
      <c r="EOP2" s="299"/>
      <c r="EOQ2" s="299"/>
      <c r="EOR2" s="299"/>
      <c r="EOS2" s="299"/>
      <c r="EOT2" s="299"/>
      <c r="EOU2" s="147"/>
      <c r="EOV2" s="148"/>
      <c r="EOW2" s="298" t="s">
        <v>258</v>
      </c>
      <c r="EOX2" s="299"/>
      <c r="EOY2" s="299"/>
      <c r="EOZ2" s="299"/>
      <c r="EPA2" s="299"/>
      <c r="EPB2" s="299"/>
      <c r="EPC2" s="147"/>
      <c r="EPD2" s="148"/>
      <c r="EPE2" s="298" t="s">
        <v>258</v>
      </c>
      <c r="EPF2" s="299"/>
      <c r="EPG2" s="299"/>
      <c r="EPH2" s="299"/>
      <c r="EPI2" s="299"/>
      <c r="EPJ2" s="299"/>
      <c r="EPK2" s="147"/>
      <c r="EPL2" s="148"/>
      <c r="EPM2" s="298" t="s">
        <v>258</v>
      </c>
      <c r="EPN2" s="299"/>
      <c r="EPO2" s="299"/>
      <c r="EPP2" s="299"/>
      <c r="EPQ2" s="299"/>
      <c r="EPR2" s="299"/>
      <c r="EPS2" s="147"/>
      <c r="EPT2" s="148"/>
      <c r="EPU2" s="298" t="s">
        <v>258</v>
      </c>
      <c r="EPV2" s="299"/>
      <c r="EPW2" s="299"/>
      <c r="EPX2" s="299"/>
      <c r="EPY2" s="299"/>
      <c r="EPZ2" s="299"/>
      <c r="EQA2" s="147"/>
      <c r="EQB2" s="148"/>
      <c r="EQC2" s="298" t="s">
        <v>258</v>
      </c>
      <c r="EQD2" s="299"/>
      <c r="EQE2" s="299"/>
      <c r="EQF2" s="299"/>
      <c r="EQG2" s="299"/>
      <c r="EQH2" s="299"/>
      <c r="EQI2" s="147"/>
      <c r="EQJ2" s="148"/>
      <c r="EQK2" s="298" t="s">
        <v>258</v>
      </c>
      <c r="EQL2" s="299"/>
      <c r="EQM2" s="299"/>
      <c r="EQN2" s="299"/>
      <c r="EQO2" s="299"/>
      <c r="EQP2" s="299"/>
      <c r="EQQ2" s="147"/>
      <c r="EQR2" s="148"/>
      <c r="EQS2" s="298" t="s">
        <v>258</v>
      </c>
      <c r="EQT2" s="299"/>
      <c r="EQU2" s="299"/>
      <c r="EQV2" s="299"/>
      <c r="EQW2" s="299"/>
      <c r="EQX2" s="299"/>
      <c r="EQY2" s="147"/>
      <c r="EQZ2" s="148"/>
      <c r="ERA2" s="298" t="s">
        <v>258</v>
      </c>
      <c r="ERB2" s="299"/>
      <c r="ERC2" s="299"/>
      <c r="ERD2" s="299"/>
      <c r="ERE2" s="299"/>
      <c r="ERF2" s="299"/>
      <c r="ERG2" s="147"/>
      <c r="ERH2" s="148"/>
      <c r="ERI2" s="298" t="s">
        <v>258</v>
      </c>
      <c r="ERJ2" s="299"/>
      <c r="ERK2" s="299"/>
      <c r="ERL2" s="299"/>
      <c r="ERM2" s="299"/>
      <c r="ERN2" s="299"/>
      <c r="ERO2" s="147"/>
      <c r="ERP2" s="148"/>
      <c r="ERQ2" s="298" t="s">
        <v>258</v>
      </c>
      <c r="ERR2" s="299"/>
      <c r="ERS2" s="299"/>
      <c r="ERT2" s="299"/>
      <c r="ERU2" s="299"/>
      <c r="ERV2" s="299"/>
      <c r="ERW2" s="147"/>
      <c r="ERX2" s="148"/>
      <c r="ERY2" s="298" t="s">
        <v>258</v>
      </c>
      <c r="ERZ2" s="299"/>
      <c r="ESA2" s="299"/>
      <c r="ESB2" s="299"/>
      <c r="ESC2" s="299"/>
      <c r="ESD2" s="299"/>
      <c r="ESE2" s="147"/>
      <c r="ESF2" s="148"/>
      <c r="ESG2" s="298" t="s">
        <v>258</v>
      </c>
      <c r="ESH2" s="299"/>
      <c r="ESI2" s="299"/>
      <c r="ESJ2" s="299"/>
      <c r="ESK2" s="299"/>
      <c r="ESL2" s="299"/>
      <c r="ESM2" s="147"/>
      <c r="ESN2" s="148"/>
      <c r="ESO2" s="298" t="s">
        <v>258</v>
      </c>
      <c r="ESP2" s="299"/>
      <c r="ESQ2" s="299"/>
      <c r="ESR2" s="299"/>
      <c r="ESS2" s="299"/>
      <c r="EST2" s="299"/>
      <c r="ESU2" s="147"/>
      <c r="ESV2" s="148"/>
      <c r="ESW2" s="298" t="s">
        <v>258</v>
      </c>
      <c r="ESX2" s="299"/>
      <c r="ESY2" s="299"/>
      <c r="ESZ2" s="299"/>
      <c r="ETA2" s="299"/>
      <c r="ETB2" s="299"/>
      <c r="ETC2" s="147"/>
      <c r="ETD2" s="148"/>
      <c r="ETE2" s="298" t="s">
        <v>258</v>
      </c>
      <c r="ETF2" s="299"/>
      <c r="ETG2" s="299"/>
      <c r="ETH2" s="299"/>
      <c r="ETI2" s="299"/>
      <c r="ETJ2" s="299"/>
      <c r="ETK2" s="147"/>
      <c r="ETL2" s="148"/>
      <c r="ETM2" s="298" t="s">
        <v>258</v>
      </c>
      <c r="ETN2" s="299"/>
      <c r="ETO2" s="299"/>
      <c r="ETP2" s="299"/>
      <c r="ETQ2" s="299"/>
      <c r="ETR2" s="299"/>
      <c r="ETS2" s="147"/>
      <c r="ETT2" s="148"/>
      <c r="ETU2" s="298" t="s">
        <v>258</v>
      </c>
      <c r="ETV2" s="299"/>
      <c r="ETW2" s="299"/>
      <c r="ETX2" s="299"/>
      <c r="ETY2" s="299"/>
      <c r="ETZ2" s="299"/>
      <c r="EUA2" s="147"/>
      <c r="EUB2" s="148"/>
      <c r="EUC2" s="298" t="s">
        <v>258</v>
      </c>
      <c r="EUD2" s="299"/>
      <c r="EUE2" s="299"/>
      <c r="EUF2" s="299"/>
      <c r="EUG2" s="299"/>
      <c r="EUH2" s="299"/>
      <c r="EUI2" s="147"/>
      <c r="EUJ2" s="148"/>
      <c r="EUK2" s="298" t="s">
        <v>258</v>
      </c>
      <c r="EUL2" s="299"/>
      <c r="EUM2" s="299"/>
      <c r="EUN2" s="299"/>
      <c r="EUO2" s="299"/>
      <c r="EUP2" s="299"/>
      <c r="EUQ2" s="147"/>
      <c r="EUR2" s="148"/>
      <c r="EUS2" s="298" t="s">
        <v>258</v>
      </c>
      <c r="EUT2" s="299"/>
      <c r="EUU2" s="299"/>
      <c r="EUV2" s="299"/>
      <c r="EUW2" s="299"/>
      <c r="EUX2" s="299"/>
      <c r="EUY2" s="147"/>
      <c r="EUZ2" s="148"/>
      <c r="EVA2" s="298" t="s">
        <v>258</v>
      </c>
      <c r="EVB2" s="299"/>
      <c r="EVC2" s="299"/>
      <c r="EVD2" s="299"/>
      <c r="EVE2" s="299"/>
      <c r="EVF2" s="299"/>
      <c r="EVG2" s="147"/>
      <c r="EVH2" s="148"/>
      <c r="EVI2" s="298" t="s">
        <v>258</v>
      </c>
      <c r="EVJ2" s="299"/>
      <c r="EVK2" s="299"/>
      <c r="EVL2" s="299"/>
      <c r="EVM2" s="299"/>
      <c r="EVN2" s="299"/>
      <c r="EVO2" s="147"/>
      <c r="EVP2" s="148"/>
      <c r="EVQ2" s="298" t="s">
        <v>258</v>
      </c>
      <c r="EVR2" s="299"/>
      <c r="EVS2" s="299"/>
      <c r="EVT2" s="299"/>
      <c r="EVU2" s="299"/>
      <c r="EVV2" s="299"/>
      <c r="EVW2" s="147"/>
      <c r="EVX2" s="148"/>
      <c r="EVY2" s="298" t="s">
        <v>258</v>
      </c>
      <c r="EVZ2" s="299"/>
      <c r="EWA2" s="299"/>
      <c r="EWB2" s="299"/>
      <c r="EWC2" s="299"/>
      <c r="EWD2" s="299"/>
      <c r="EWE2" s="147"/>
      <c r="EWF2" s="148"/>
      <c r="EWG2" s="298" t="s">
        <v>258</v>
      </c>
      <c r="EWH2" s="299"/>
      <c r="EWI2" s="299"/>
      <c r="EWJ2" s="299"/>
      <c r="EWK2" s="299"/>
      <c r="EWL2" s="299"/>
      <c r="EWM2" s="147"/>
      <c r="EWN2" s="148"/>
      <c r="EWO2" s="298" t="s">
        <v>258</v>
      </c>
      <c r="EWP2" s="299"/>
      <c r="EWQ2" s="299"/>
      <c r="EWR2" s="299"/>
      <c r="EWS2" s="299"/>
      <c r="EWT2" s="299"/>
      <c r="EWU2" s="147"/>
      <c r="EWV2" s="148"/>
      <c r="EWW2" s="298" t="s">
        <v>258</v>
      </c>
      <c r="EWX2" s="299"/>
      <c r="EWY2" s="299"/>
      <c r="EWZ2" s="299"/>
      <c r="EXA2" s="299"/>
      <c r="EXB2" s="299"/>
      <c r="EXC2" s="147"/>
      <c r="EXD2" s="148"/>
      <c r="EXE2" s="298" t="s">
        <v>258</v>
      </c>
      <c r="EXF2" s="299"/>
      <c r="EXG2" s="299"/>
      <c r="EXH2" s="299"/>
      <c r="EXI2" s="299"/>
      <c r="EXJ2" s="299"/>
      <c r="EXK2" s="147"/>
      <c r="EXL2" s="148"/>
      <c r="EXM2" s="298" t="s">
        <v>258</v>
      </c>
      <c r="EXN2" s="299"/>
      <c r="EXO2" s="299"/>
      <c r="EXP2" s="299"/>
      <c r="EXQ2" s="299"/>
      <c r="EXR2" s="299"/>
      <c r="EXS2" s="147"/>
      <c r="EXT2" s="148"/>
      <c r="EXU2" s="298" t="s">
        <v>258</v>
      </c>
      <c r="EXV2" s="299"/>
      <c r="EXW2" s="299"/>
      <c r="EXX2" s="299"/>
      <c r="EXY2" s="299"/>
      <c r="EXZ2" s="299"/>
      <c r="EYA2" s="147"/>
      <c r="EYB2" s="148"/>
      <c r="EYC2" s="298" t="s">
        <v>258</v>
      </c>
      <c r="EYD2" s="299"/>
      <c r="EYE2" s="299"/>
      <c r="EYF2" s="299"/>
      <c r="EYG2" s="299"/>
      <c r="EYH2" s="299"/>
      <c r="EYI2" s="147"/>
      <c r="EYJ2" s="148"/>
      <c r="EYK2" s="298" t="s">
        <v>258</v>
      </c>
      <c r="EYL2" s="299"/>
      <c r="EYM2" s="299"/>
      <c r="EYN2" s="299"/>
      <c r="EYO2" s="299"/>
      <c r="EYP2" s="299"/>
      <c r="EYQ2" s="147"/>
      <c r="EYR2" s="148"/>
      <c r="EYS2" s="298" t="s">
        <v>258</v>
      </c>
      <c r="EYT2" s="299"/>
      <c r="EYU2" s="299"/>
      <c r="EYV2" s="299"/>
      <c r="EYW2" s="299"/>
      <c r="EYX2" s="299"/>
      <c r="EYY2" s="147"/>
      <c r="EYZ2" s="148"/>
      <c r="EZA2" s="298" t="s">
        <v>258</v>
      </c>
      <c r="EZB2" s="299"/>
      <c r="EZC2" s="299"/>
      <c r="EZD2" s="299"/>
      <c r="EZE2" s="299"/>
      <c r="EZF2" s="299"/>
      <c r="EZG2" s="147"/>
      <c r="EZH2" s="148"/>
      <c r="EZI2" s="298" t="s">
        <v>258</v>
      </c>
      <c r="EZJ2" s="299"/>
      <c r="EZK2" s="299"/>
      <c r="EZL2" s="299"/>
      <c r="EZM2" s="299"/>
      <c r="EZN2" s="299"/>
      <c r="EZO2" s="147"/>
      <c r="EZP2" s="148"/>
      <c r="EZQ2" s="298" t="s">
        <v>258</v>
      </c>
      <c r="EZR2" s="299"/>
      <c r="EZS2" s="299"/>
      <c r="EZT2" s="299"/>
      <c r="EZU2" s="299"/>
      <c r="EZV2" s="299"/>
      <c r="EZW2" s="147"/>
      <c r="EZX2" s="148"/>
      <c r="EZY2" s="298" t="s">
        <v>258</v>
      </c>
      <c r="EZZ2" s="299"/>
      <c r="FAA2" s="299"/>
      <c r="FAB2" s="299"/>
      <c r="FAC2" s="299"/>
      <c r="FAD2" s="299"/>
      <c r="FAE2" s="147"/>
      <c r="FAF2" s="148"/>
      <c r="FAG2" s="298" t="s">
        <v>258</v>
      </c>
      <c r="FAH2" s="299"/>
      <c r="FAI2" s="299"/>
      <c r="FAJ2" s="299"/>
      <c r="FAK2" s="299"/>
      <c r="FAL2" s="299"/>
      <c r="FAM2" s="147"/>
      <c r="FAN2" s="148"/>
      <c r="FAO2" s="298" t="s">
        <v>258</v>
      </c>
      <c r="FAP2" s="299"/>
      <c r="FAQ2" s="299"/>
      <c r="FAR2" s="299"/>
      <c r="FAS2" s="299"/>
      <c r="FAT2" s="299"/>
      <c r="FAU2" s="147"/>
      <c r="FAV2" s="148"/>
      <c r="FAW2" s="298" t="s">
        <v>258</v>
      </c>
      <c r="FAX2" s="299"/>
      <c r="FAY2" s="299"/>
      <c r="FAZ2" s="299"/>
      <c r="FBA2" s="299"/>
      <c r="FBB2" s="299"/>
      <c r="FBC2" s="147"/>
      <c r="FBD2" s="148"/>
      <c r="FBE2" s="298" t="s">
        <v>258</v>
      </c>
      <c r="FBF2" s="299"/>
      <c r="FBG2" s="299"/>
      <c r="FBH2" s="299"/>
      <c r="FBI2" s="299"/>
      <c r="FBJ2" s="299"/>
      <c r="FBK2" s="147"/>
      <c r="FBL2" s="148"/>
      <c r="FBM2" s="298" t="s">
        <v>258</v>
      </c>
      <c r="FBN2" s="299"/>
      <c r="FBO2" s="299"/>
      <c r="FBP2" s="299"/>
      <c r="FBQ2" s="299"/>
      <c r="FBR2" s="299"/>
      <c r="FBS2" s="147"/>
      <c r="FBT2" s="148"/>
      <c r="FBU2" s="298" t="s">
        <v>258</v>
      </c>
      <c r="FBV2" s="299"/>
      <c r="FBW2" s="299"/>
      <c r="FBX2" s="299"/>
      <c r="FBY2" s="299"/>
      <c r="FBZ2" s="299"/>
      <c r="FCA2" s="147"/>
      <c r="FCB2" s="148"/>
      <c r="FCC2" s="298" t="s">
        <v>258</v>
      </c>
      <c r="FCD2" s="299"/>
      <c r="FCE2" s="299"/>
      <c r="FCF2" s="299"/>
      <c r="FCG2" s="299"/>
      <c r="FCH2" s="299"/>
      <c r="FCI2" s="147"/>
      <c r="FCJ2" s="148"/>
      <c r="FCK2" s="298" t="s">
        <v>258</v>
      </c>
      <c r="FCL2" s="299"/>
      <c r="FCM2" s="299"/>
      <c r="FCN2" s="299"/>
      <c r="FCO2" s="299"/>
      <c r="FCP2" s="299"/>
      <c r="FCQ2" s="147"/>
      <c r="FCR2" s="148"/>
      <c r="FCS2" s="298" t="s">
        <v>258</v>
      </c>
      <c r="FCT2" s="299"/>
      <c r="FCU2" s="299"/>
      <c r="FCV2" s="299"/>
      <c r="FCW2" s="299"/>
      <c r="FCX2" s="299"/>
      <c r="FCY2" s="147"/>
      <c r="FCZ2" s="148"/>
      <c r="FDA2" s="298" t="s">
        <v>258</v>
      </c>
      <c r="FDB2" s="299"/>
      <c r="FDC2" s="299"/>
      <c r="FDD2" s="299"/>
      <c r="FDE2" s="299"/>
      <c r="FDF2" s="299"/>
      <c r="FDG2" s="147"/>
      <c r="FDH2" s="148"/>
      <c r="FDI2" s="298" t="s">
        <v>258</v>
      </c>
      <c r="FDJ2" s="299"/>
      <c r="FDK2" s="299"/>
      <c r="FDL2" s="299"/>
      <c r="FDM2" s="299"/>
      <c r="FDN2" s="299"/>
      <c r="FDO2" s="147"/>
      <c r="FDP2" s="148"/>
      <c r="FDQ2" s="298" t="s">
        <v>258</v>
      </c>
      <c r="FDR2" s="299"/>
      <c r="FDS2" s="299"/>
      <c r="FDT2" s="299"/>
      <c r="FDU2" s="299"/>
      <c r="FDV2" s="299"/>
      <c r="FDW2" s="147"/>
      <c r="FDX2" s="148"/>
      <c r="FDY2" s="298" t="s">
        <v>258</v>
      </c>
      <c r="FDZ2" s="299"/>
      <c r="FEA2" s="299"/>
      <c r="FEB2" s="299"/>
      <c r="FEC2" s="299"/>
      <c r="FED2" s="299"/>
      <c r="FEE2" s="147"/>
      <c r="FEF2" s="148"/>
      <c r="FEG2" s="298" t="s">
        <v>258</v>
      </c>
      <c r="FEH2" s="299"/>
      <c r="FEI2" s="299"/>
      <c r="FEJ2" s="299"/>
      <c r="FEK2" s="299"/>
      <c r="FEL2" s="299"/>
      <c r="FEM2" s="147"/>
      <c r="FEN2" s="148"/>
      <c r="FEO2" s="298" t="s">
        <v>258</v>
      </c>
      <c r="FEP2" s="299"/>
      <c r="FEQ2" s="299"/>
      <c r="FER2" s="299"/>
      <c r="FES2" s="299"/>
      <c r="FET2" s="299"/>
      <c r="FEU2" s="147"/>
      <c r="FEV2" s="148"/>
      <c r="FEW2" s="298" t="s">
        <v>258</v>
      </c>
      <c r="FEX2" s="299"/>
      <c r="FEY2" s="299"/>
      <c r="FEZ2" s="299"/>
      <c r="FFA2" s="299"/>
      <c r="FFB2" s="299"/>
      <c r="FFC2" s="147"/>
      <c r="FFD2" s="148"/>
      <c r="FFE2" s="298" t="s">
        <v>258</v>
      </c>
      <c r="FFF2" s="299"/>
      <c r="FFG2" s="299"/>
      <c r="FFH2" s="299"/>
      <c r="FFI2" s="299"/>
      <c r="FFJ2" s="299"/>
      <c r="FFK2" s="147"/>
      <c r="FFL2" s="148"/>
      <c r="FFM2" s="298" t="s">
        <v>258</v>
      </c>
      <c r="FFN2" s="299"/>
      <c r="FFO2" s="299"/>
      <c r="FFP2" s="299"/>
      <c r="FFQ2" s="299"/>
      <c r="FFR2" s="299"/>
      <c r="FFS2" s="147"/>
      <c r="FFT2" s="148"/>
      <c r="FFU2" s="298" t="s">
        <v>258</v>
      </c>
      <c r="FFV2" s="299"/>
      <c r="FFW2" s="299"/>
      <c r="FFX2" s="299"/>
      <c r="FFY2" s="299"/>
      <c r="FFZ2" s="299"/>
      <c r="FGA2" s="147"/>
      <c r="FGB2" s="148"/>
      <c r="FGC2" s="298" t="s">
        <v>258</v>
      </c>
      <c r="FGD2" s="299"/>
      <c r="FGE2" s="299"/>
      <c r="FGF2" s="299"/>
      <c r="FGG2" s="299"/>
      <c r="FGH2" s="299"/>
      <c r="FGI2" s="147"/>
      <c r="FGJ2" s="148"/>
      <c r="FGK2" s="298" t="s">
        <v>258</v>
      </c>
      <c r="FGL2" s="299"/>
      <c r="FGM2" s="299"/>
      <c r="FGN2" s="299"/>
      <c r="FGO2" s="299"/>
      <c r="FGP2" s="299"/>
      <c r="FGQ2" s="147"/>
      <c r="FGR2" s="148"/>
      <c r="FGS2" s="298" t="s">
        <v>258</v>
      </c>
      <c r="FGT2" s="299"/>
      <c r="FGU2" s="299"/>
      <c r="FGV2" s="299"/>
      <c r="FGW2" s="299"/>
      <c r="FGX2" s="299"/>
      <c r="FGY2" s="147"/>
      <c r="FGZ2" s="148"/>
      <c r="FHA2" s="298" t="s">
        <v>258</v>
      </c>
      <c r="FHB2" s="299"/>
      <c r="FHC2" s="299"/>
      <c r="FHD2" s="299"/>
      <c r="FHE2" s="299"/>
      <c r="FHF2" s="299"/>
      <c r="FHG2" s="147"/>
      <c r="FHH2" s="148"/>
      <c r="FHI2" s="298" t="s">
        <v>258</v>
      </c>
      <c r="FHJ2" s="299"/>
      <c r="FHK2" s="299"/>
      <c r="FHL2" s="299"/>
      <c r="FHM2" s="299"/>
      <c r="FHN2" s="299"/>
      <c r="FHO2" s="147"/>
      <c r="FHP2" s="148"/>
      <c r="FHQ2" s="298" t="s">
        <v>258</v>
      </c>
      <c r="FHR2" s="299"/>
      <c r="FHS2" s="299"/>
      <c r="FHT2" s="299"/>
      <c r="FHU2" s="299"/>
      <c r="FHV2" s="299"/>
      <c r="FHW2" s="147"/>
      <c r="FHX2" s="148"/>
      <c r="FHY2" s="298" t="s">
        <v>258</v>
      </c>
      <c r="FHZ2" s="299"/>
      <c r="FIA2" s="299"/>
      <c r="FIB2" s="299"/>
      <c r="FIC2" s="299"/>
      <c r="FID2" s="299"/>
      <c r="FIE2" s="147"/>
      <c r="FIF2" s="148"/>
      <c r="FIG2" s="298" t="s">
        <v>258</v>
      </c>
      <c r="FIH2" s="299"/>
      <c r="FII2" s="299"/>
      <c r="FIJ2" s="299"/>
      <c r="FIK2" s="299"/>
      <c r="FIL2" s="299"/>
      <c r="FIM2" s="147"/>
      <c r="FIN2" s="148"/>
      <c r="FIO2" s="298" t="s">
        <v>258</v>
      </c>
      <c r="FIP2" s="299"/>
      <c r="FIQ2" s="299"/>
      <c r="FIR2" s="299"/>
      <c r="FIS2" s="299"/>
      <c r="FIT2" s="299"/>
      <c r="FIU2" s="147"/>
      <c r="FIV2" s="148"/>
      <c r="FIW2" s="298" t="s">
        <v>258</v>
      </c>
      <c r="FIX2" s="299"/>
      <c r="FIY2" s="299"/>
      <c r="FIZ2" s="299"/>
      <c r="FJA2" s="299"/>
      <c r="FJB2" s="299"/>
      <c r="FJC2" s="147"/>
      <c r="FJD2" s="148"/>
      <c r="FJE2" s="298" t="s">
        <v>258</v>
      </c>
      <c r="FJF2" s="299"/>
      <c r="FJG2" s="299"/>
      <c r="FJH2" s="299"/>
      <c r="FJI2" s="299"/>
      <c r="FJJ2" s="299"/>
      <c r="FJK2" s="147"/>
      <c r="FJL2" s="148"/>
      <c r="FJM2" s="298" t="s">
        <v>258</v>
      </c>
      <c r="FJN2" s="299"/>
      <c r="FJO2" s="299"/>
      <c r="FJP2" s="299"/>
      <c r="FJQ2" s="299"/>
      <c r="FJR2" s="299"/>
      <c r="FJS2" s="147"/>
      <c r="FJT2" s="148"/>
      <c r="FJU2" s="298" t="s">
        <v>258</v>
      </c>
      <c r="FJV2" s="299"/>
      <c r="FJW2" s="299"/>
      <c r="FJX2" s="299"/>
      <c r="FJY2" s="299"/>
      <c r="FJZ2" s="299"/>
      <c r="FKA2" s="147"/>
      <c r="FKB2" s="148"/>
      <c r="FKC2" s="298" t="s">
        <v>258</v>
      </c>
      <c r="FKD2" s="299"/>
      <c r="FKE2" s="299"/>
      <c r="FKF2" s="299"/>
      <c r="FKG2" s="299"/>
      <c r="FKH2" s="299"/>
      <c r="FKI2" s="147"/>
      <c r="FKJ2" s="148"/>
      <c r="FKK2" s="298" t="s">
        <v>258</v>
      </c>
      <c r="FKL2" s="299"/>
      <c r="FKM2" s="299"/>
      <c r="FKN2" s="299"/>
      <c r="FKO2" s="299"/>
      <c r="FKP2" s="299"/>
      <c r="FKQ2" s="147"/>
      <c r="FKR2" s="148"/>
      <c r="FKS2" s="298" t="s">
        <v>258</v>
      </c>
      <c r="FKT2" s="299"/>
      <c r="FKU2" s="299"/>
      <c r="FKV2" s="299"/>
      <c r="FKW2" s="299"/>
      <c r="FKX2" s="299"/>
      <c r="FKY2" s="147"/>
      <c r="FKZ2" s="148"/>
      <c r="FLA2" s="298" t="s">
        <v>258</v>
      </c>
      <c r="FLB2" s="299"/>
      <c r="FLC2" s="299"/>
      <c r="FLD2" s="299"/>
      <c r="FLE2" s="299"/>
      <c r="FLF2" s="299"/>
      <c r="FLG2" s="147"/>
      <c r="FLH2" s="148"/>
      <c r="FLI2" s="298" t="s">
        <v>258</v>
      </c>
      <c r="FLJ2" s="299"/>
      <c r="FLK2" s="299"/>
      <c r="FLL2" s="299"/>
      <c r="FLM2" s="299"/>
      <c r="FLN2" s="299"/>
      <c r="FLO2" s="147"/>
      <c r="FLP2" s="148"/>
      <c r="FLQ2" s="298" t="s">
        <v>258</v>
      </c>
      <c r="FLR2" s="299"/>
      <c r="FLS2" s="299"/>
      <c r="FLT2" s="299"/>
      <c r="FLU2" s="299"/>
      <c r="FLV2" s="299"/>
      <c r="FLW2" s="147"/>
      <c r="FLX2" s="148"/>
      <c r="FLY2" s="298" t="s">
        <v>258</v>
      </c>
      <c r="FLZ2" s="299"/>
      <c r="FMA2" s="299"/>
      <c r="FMB2" s="299"/>
      <c r="FMC2" s="299"/>
      <c r="FMD2" s="299"/>
      <c r="FME2" s="147"/>
      <c r="FMF2" s="148"/>
      <c r="FMG2" s="298" t="s">
        <v>258</v>
      </c>
      <c r="FMH2" s="299"/>
      <c r="FMI2" s="299"/>
      <c r="FMJ2" s="299"/>
      <c r="FMK2" s="299"/>
      <c r="FML2" s="299"/>
      <c r="FMM2" s="147"/>
      <c r="FMN2" s="148"/>
      <c r="FMO2" s="298" t="s">
        <v>258</v>
      </c>
      <c r="FMP2" s="299"/>
      <c r="FMQ2" s="299"/>
      <c r="FMR2" s="299"/>
      <c r="FMS2" s="299"/>
      <c r="FMT2" s="299"/>
      <c r="FMU2" s="147"/>
      <c r="FMV2" s="148"/>
      <c r="FMW2" s="298" t="s">
        <v>258</v>
      </c>
      <c r="FMX2" s="299"/>
      <c r="FMY2" s="299"/>
      <c r="FMZ2" s="299"/>
      <c r="FNA2" s="299"/>
      <c r="FNB2" s="299"/>
      <c r="FNC2" s="147"/>
      <c r="FND2" s="148"/>
      <c r="FNE2" s="298" t="s">
        <v>258</v>
      </c>
      <c r="FNF2" s="299"/>
      <c r="FNG2" s="299"/>
      <c r="FNH2" s="299"/>
      <c r="FNI2" s="299"/>
      <c r="FNJ2" s="299"/>
      <c r="FNK2" s="147"/>
      <c r="FNL2" s="148"/>
      <c r="FNM2" s="298" t="s">
        <v>258</v>
      </c>
      <c r="FNN2" s="299"/>
      <c r="FNO2" s="299"/>
      <c r="FNP2" s="299"/>
      <c r="FNQ2" s="299"/>
      <c r="FNR2" s="299"/>
      <c r="FNS2" s="147"/>
      <c r="FNT2" s="148"/>
      <c r="FNU2" s="298" t="s">
        <v>258</v>
      </c>
      <c r="FNV2" s="299"/>
      <c r="FNW2" s="299"/>
      <c r="FNX2" s="299"/>
      <c r="FNY2" s="299"/>
      <c r="FNZ2" s="299"/>
      <c r="FOA2" s="147"/>
      <c r="FOB2" s="148"/>
      <c r="FOC2" s="298" t="s">
        <v>258</v>
      </c>
      <c r="FOD2" s="299"/>
      <c r="FOE2" s="299"/>
      <c r="FOF2" s="299"/>
      <c r="FOG2" s="299"/>
      <c r="FOH2" s="299"/>
      <c r="FOI2" s="147"/>
      <c r="FOJ2" s="148"/>
      <c r="FOK2" s="298" t="s">
        <v>258</v>
      </c>
      <c r="FOL2" s="299"/>
      <c r="FOM2" s="299"/>
      <c r="FON2" s="299"/>
      <c r="FOO2" s="299"/>
      <c r="FOP2" s="299"/>
      <c r="FOQ2" s="147"/>
      <c r="FOR2" s="148"/>
      <c r="FOS2" s="298" t="s">
        <v>258</v>
      </c>
      <c r="FOT2" s="299"/>
      <c r="FOU2" s="299"/>
      <c r="FOV2" s="299"/>
      <c r="FOW2" s="299"/>
      <c r="FOX2" s="299"/>
      <c r="FOY2" s="147"/>
      <c r="FOZ2" s="148"/>
      <c r="FPA2" s="298" t="s">
        <v>258</v>
      </c>
      <c r="FPB2" s="299"/>
      <c r="FPC2" s="299"/>
      <c r="FPD2" s="299"/>
      <c r="FPE2" s="299"/>
      <c r="FPF2" s="299"/>
      <c r="FPG2" s="147"/>
      <c r="FPH2" s="148"/>
      <c r="FPI2" s="298" t="s">
        <v>258</v>
      </c>
      <c r="FPJ2" s="299"/>
      <c r="FPK2" s="299"/>
      <c r="FPL2" s="299"/>
      <c r="FPM2" s="299"/>
      <c r="FPN2" s="299"/>
      <c r="FPO2" s="147"/>
      <c r="FPP2" s="148"/>
      <c r="FPQ2" s="298" t="s">
        <v>258</v>
      </c>
      <c r="FPR2" s="299"/>
      <c r="FPS2" s="299"/>
      <c r="FPT2" s="299"/>
      <c r="FPU2" s="299"/>
      <c r="FPV2" s="299"/>
      <c r="FPW2" s="147"/>
      <c r="FPX2" s="148"/>
      <c r="FPY2" s="298" t="s">
        <v>258</v>
      </c>
      <c r="FPZ2" s="299"/>
      <c r="FQA2" s="299"/>
      <c r="FQB2" s="299"/>
      <c r="FQC2" s="299"/>
      <c r="FQD2" s="299"/>
      <c r="FQE2" s="147"/>
      <c r="FQF2" s="148"/>
      <c r="FQG2" s="298" t="s">
        <v>258</v>
      </c>
      <c r="FQH2" s="299"/>
      <c r="FQI2" s="299"/>
      <c r="FQJ2" s="299"/>
      <c r="FQK2" s="299"/>
      <c r="FQL2" s="299"/>
      <c r="FQM2" s="147"/>
      <c r="FQN2" s="148"/>
      <c r="FQO2" s="298" t="s">
        <v>258</v>
      </c>
      <c r="FQP2" s="299"/>
      <c r="FQQ2" s="299"/>
      <c r="FQR2" s="299"/>
      <c r="FQS2" s="299"/>
      <c r="FQT2" s="299"/>
      <c r="FQU2" s="147"/>
      <c r="FQV2" s="148"/>
      <c r="FQW2" s="298" t="s">
        <v>258</v>
      </c>
      <c r="FQX2" s="299"/>
      <c r="FQY2" s="299"/>
      <c r="FQZ2" s="299"/>
      <c r="FRA2" s="299"/>
      <c r="FRB2" s="299"/>
      <c r="FRC2" s="147"/>
      <c r="FRD2" s="148"/>
      <c r="FRE2" s="298" t="s">
        <v>258</v>
      </c>
      <c r="FRF2" s="299"/>
      <c r="FRG2" s="299"/>
      <c r="FRH2" s="299"/>
      <c r="FRI2" s="299"/>
      <c r="FRJ2" s="299"/>
      <c r="FRK2" s="147"/>
      <c r="FRL2" s="148"/>
      <c r="FRM2" s="298" t="s">
        <v>258</v>
      </c>
      <c r="FRN2" s="299"/>
      <c r="FRO2" s="299"/>
      <c r="FRP2" s="299"/>
      <c r="FRQ2" s="299"/>
      <c r="FRR2" s="299"/>
      <c r="FRS2" s="147"/>
      <c r="FRT2" s="148"/>
      <c r="FRU2" s="298" t="s">
        <v>258</v>
      </c>
      <c r="FRV2" s="299"/>
      <c r="FRW2" s="299"/>
      <c r="FRX2" s="299"/>
      <c r="FRY2" s="299"/>
      <c r="FRZ2" s="299"/>
      <c r="FSA2" s="147"/>
      <c r="FSB2" s="148"/>
      <c r="FSC2" s="298" t="s">
        <v>258</v>
      </c>
      <c r="FSD2" s="299"/>
      <c r="FSE2" s="299"/>
      <c r="FSF2" s="299"/>
      <c r="FSG2" s="299"/>
      <c r="FSH2" s="299"/>
      <c r="FSI2" s="147"/>
      <c r="FSJ2" s="148"/>
      <c r="FSK2" s="298" t="s">
        <v>258</v>
      </c>
      <c r="FSL2" s="299"/>
      <c r="FSM2" s="299"/>
      <c r="FSN2" s="299"/>
      <c r="FSO2" s="299"/>
      <c r="FSP2" s="299"/>
      <c r="FSQ2" s="147"/>
      <c r="FSR2" s="148"/>
      <c r="FSS2" s="298" t="s">
        <v>258</v>
      </c>
      <c r="FST2" s="299"/>
      <c r="FSU2" s="299"/>
      <c r="FSV2" s="299"/>
      <c r="FSW2" s="299"/>
      <c r="FSX2" s="299"/>
      <c r="FSY2" s="147"/>
      <c r="FSZ2" s="148"/>
      <c r="FTA2" s="298" t="s">
        <v>258</v>
      </c>
      <c r="FTB2" s="299"/>
      <c r="FTC2" s="299"/>
      <c r="FTD2" s="299"/>
      <c r="FTE2" s="299"/>
      <c r="FTF2" s="299"/>
      <c r="FTG2" s="147"/>
      <c r="FTH2" s="148"/>
      <c r="FTI2" s="298" t="s">
        <v>258</v>
      </c>
      <c r="FTJ2" s="299"/>
      <c r="FTK2" s="299"/>
      <c r="FTL2" s="299"/>
      <c r="FTM2" s="299"/>
      <c r="FTN2" s="299"/>
      <c r="FTO2" s="147"/>
      <c r="FTP2" s="148"/>
      <c r="FTQ2" s="298" t="s">
        <v>258</v>
      </c>
      <c r="FTR2" s="299"/>
      <c r="FTS2" s="299"/>
      <c r="FTT2" s="299"/>
      <c r="FTU2" s="299"/>
      <c r="FTV2" s="299"/>
      <c r="FTW2" s="147"/>
      <c r="FTX2" s="148"/>
      <c r="FTY2" s="298" t="s">
        <v>258</v>
      </c>
      <c r="FTZ2" s="299"/>
      <c r="FUA2" s="299"/>
      <c r="FUB2" s="299"/>
      <c r="FUC2" s="299"/>
      <c r="FUD2" s="299"/>
      <c r="FUE2" s="147"/>
      <c r="FUF2" s="148"/>
      <c r="FUG2" s="298" t="s">
        <v>258</v>
      </c>
      <c r="FUH2" s="299"/>
      <c r="FUI2" s="299"/>
      <c r="FUJ2" s="299"/>
      <c r="FUK2" s="299"/>
      <c r="FUL2" s="299"/>
      <c r="FUM2" s="147"/>
      <c r="FUN2" s="148"/>
      <c r="FUO2" s="298" t="s">
        <v>258</v>
      </c>
      <c r="FUP2" s="299"/>
      <c r="FUQ2" s="299"/>
      <c r="FUR2" s="299"/>
      <c r="FUS2" s="299"/>
      <c r="FUT2" s="299"/>
      <c r="FUU2" s="147"/>
      <c r="FUV2" s="148"/>
      <c r="FUW2" s="298" t="s">
        <v>258</v>
      </c>
      <c r="FUX2" s="299"/>
      <c r="FUY2" s="299"/>
      <c r="FUZ2" s="299"/>
      <c r="FVA2" s="299"/>
      <c r="FVB2" s="299"/>
      <c r="FVC2" s="147"/>
      <c r="FVD2" s="148"/>
      <c r="FVE2" s="298" t="s">
        <v>258</v>
      </c>
      <c r="FVF2" s="299"/>
      <c r="FVG2" s="299"/>
      <c r="FVH2" s="299"/>
      <c r="FVI2" s="299"/>
      <c r="FVJ2" s="299"/>
      <c r="FVK2" s="147"/>
      <c r="FVL2" s="148"/>
      <c r="FVM2" s="298" t="s">
        <v>258</v>
      </c>
      <c r="FVN2" s="299"/>
      <c r="FVO2" s="299"/>
      <c r="FVP2" s="299"/>
      <c r="FVQ2" s="299"/>
      <c r="FVR2" s="299"/>
      <c r="FVS2" s="147"/>
      <c r="FVT2" s="148"/>
      <c r="FVU2" s="298" t="s">
        <v>258</v>
      </c>
      <c r="FVV2" s="299"/>
      <c r="FVW2" s="299"/>
      <c r="FVX2" s="299"/>
      <c r="FVY2" s="299"/>
      <c r="FVZ2" s="299"/>
      <c r="FWA2" s="147"/>
      <c r="FWB2" s="148"/>
      <c r="FWC2" s="298" t="s">
        <v>258</v>
      </c>
      <c r="FWD2" s="299"/>
      <c r="FWE2" s="299"/>
      <c r="FWF2" s="299"/>
      <c r="FWG2" s="299"/>
      <c r="FWH2" s="299"/>
      <c r="FWI2" s="147"/>
      <c r="FWJ2" s="148"/>
      <c r="FWK2" s="298" t="s">
        <v>258</v>
      </c>
      <c r="FWL2" s="299"/>
      <c r="FWM2" s="299"/>
      <c r="FWN2" s="299"/>
      <c r="FWO2" s="299"/>
      <c r="FWP2" s="299"/>
      <c r="FWQ2" s="147"/>
      <c r="FWR2" s="148"/>
      <c r="FWS2" s="298" t="s">
        <v>258</v>
      </c>
      <c r="FWT2" s="299"/>
      <c r="FWU2" s="299"/>
      <c r="FWV2" s="299"/>
      <c r="FWW2" s="299"/>
      <c r="FWX2" s="299"/>
      <c r="FWY2" s="147"/>
      <c r="FWZ2" s="148"/>
      <c r="FXA2" s="298" t="s">
        <v>258</v>
      </c>
      <c r="FXB2" s="299"/>
      <c r="FXC2" s="299"/>
      <c r="FXD2" s="299"/>
      <c r="FXE2" s="299"/>
      <c r="FXF2" s="299"/>
      <c r="FXG2" s="147"/>
      <c r="FXH2" s="148"/>
      <c r="FXI2" s="298" t="s">
        <v>258</v>
      </c>
      <c r="FXJ2" s="299"/>
      <c r="FXK2" s="299"/>
      <c r="FXL2" s="299"/>
      <c r="FXM2" s="299"/>
      <c r="FXN2" s="299"/>
      <c r="FXO2" s="147"/>
      <c r="FXP2" s="148"/>
      <c r="FXQ2" s="298" t="s">
        <v>258</v>
      </c>
      <c r="FXR2" s="299"/>
      <c r="FXS2" s="299"/>
      <c r="FXT2" s="299"/>
      <c r="FXU2" s="299"/>
      <c r="FXV2" s="299"/>
      <c r="FXW2" s="147"/>
      <c r="FXX2" s="148"/>
      <c r="FXY2" s="298" t="s">
        <v>258</v>
      </c>
      <c r="FXZ2" s="299"/>
      <c r="FYA2" s="299"/>
      <c r="FYB2" s="299"/>
      <c r="FYC2" s="299"/>
      <c r="FYD2" s="299"/>
      <c r="FYE2" s="147"/>
      <c r="FYF2" s="148"/>
      <c r="FYG2" s="298" t="s">
        <v>258</v>
      </c>
      <c r="FYH2" s="299"/>
      <c r="FYI2" s="299"/>
      <c r="FYJ2" s="299"/>
      <c r="FYK2" s="299"/>
      <c r="FYL2" s="299"/>
      <c r="FYM2" s="147"/>
      <c r="FYN2" s="148"/>
      <c r="FYO2" s="298" t="s">
        <v>258</v>
      </c>
      <c r="FYP2" s="299"/>
      <c r="FYQ2" s="299"/>
      <c r="FYR2" s="299"/>
      <c r="FYS2" s="299"/>
      <c r="FYT2" s="299"/>
      <c r="FYU2" s="147"/>
      <c r="FYV2" s="148"/>
      <c r="FYW2" s="298" t="s">
        <v>258</v>
      </c>
      <c r="FYX2" s="299"/>
      <c r="FYY2" s="299"/>
      <c r="FYZ2" s="299"/>
      <c r="FZA2" s="299"/>
      <c r="FZB2" s="299"/>
      <c r="FZC2" s="147"/>
      <c r="FZD2" s="148"/>
      <c r="FZE2" s="298" t="s">
        <v>258</v>
      </c>
      <c r="FZF2" s="299"/>
      <c r="FZG2" s="299"/>
      <c r="FZH2" s="299"/>
      <c r="FZI2" s="299"/>
      <c r="FZJ2" s="299"/>
      <c r="FZK2" s="147"/>
      <c r="FZL2" s="148"/>
      <c r="FZM2" s="298" t="s">
        <v>258</v>
      </c>
      <c r="FZN2" s="299"/>
      <c r="FZO2" s="299"/>
      <c r="FZP2" s="299"/>
      <c r="FZQ2" s="299"/>
      <c r="FZR2" s="299"/>
      <c r="FZS2" s="147"/>
      <c r="FZT2" s="148"/>
      <c r="FZU2" s="298" t="s">
        <v>258</v>
      </c>
      <c r="FZV2" s="299"/>
      <c r="FZW2" s="299"/>
      <c r="FZX2" s="299"/>
      <c r="FZY2" s="299"/>
      <c r="FZZ2" s="299"/>
      <c r="GAA2" s="147"/>
      <c r="GAB2" s="148"/>
      <c r="GAC2" s="298" t="s">
        <v>258</v>
      </c>
      <c r="GAD2" s="299"/>
      <c r="GAE2" s="299"/>
      <c r="GAF2" s="299"/>
      <c r="GAG2" s="299"/>
      <c r="GAH2" s="299"/>
      <c r="GAI2" s="147"/>
      <c r="GAJ2" s="148"/>
      <c r="GAK2" s="298" t="s">
        <v>258</v>
      </c>
      <c r="GAL2" s="299"/>
      <c r="GAM2" s="299"/>
      <c r="GAN2" s="299"/>
      <c r="GAO2" s="299"/>
      <c r="GAP2" s="299"/>
      <c r="GAQ2" s="147"/>
      <c r="GAR2" s="148"/>
      <c r="GAS2" s="298" t="s">
        <v>258</v>
      </c>
      <c r="GAT2" s="299"/>
      <c r="GAU2" s="299"/>
      <c r="GAV2" s="299"/>
      <c r="GAW2" s="299"/>
      <c r="GAX2" s="299"/>
      <c r="GAY2" s="147"/>
      <c r="GAZ2" s="148"/>
      <c r="GBA2" s="298" t="s">
        <v>258</v>
      </c>
      <c r="GBB2" s="299"/>
      <c r="GBC2" s="299"/>
      <c r="GBD2" s="299"/>
      <c r="GBE2" s="299"/>
      <c r="GBF2" s="299"/>
      <c r="GBG2" s="147"/>
      <c r="GBH2" s="148"/>
      <c r="GBI2" s="298" t="s">
        <v>258</v>
      </c>
      <c r="GBJ2" s="299"/>
      <c r="GBK2" s="299"/>
      <c r="GBL2" s="299"/>
      <c r="GBM2" s="299"/>
      <c r="GBN2" s="299"/>
      <c r="GBO2" s="147"/>
      <c r="GBP2" s="148"/>
      <c r="GBQ2" s="298" t="s">
        <v>258</v>
      </c>
      <c r="GBR2" s="299"/>
      <c r="GBS2" s="299"/>
      <c r="GBT2" s="299"/>
      <c r="GBU2" s="299"/>
      <c r="GBV2" s="299"/>
      <c r="GBW2" s="147"/>
      <c r="GBX2" s="148"/>
      <c r="GBY2" s="298" t="s">
        <v>258</v>
      </c>
      <c r="GBZ2" s="299"/>
      <c r="GCA2" s="299"/>
      <c r="GCB2" s="299"/>
      <c r="GCC2" s="299"/>
      <c r="GCD2" s="299"/>
      <c r="GCE2" s="147"/>
      <c r="GCF2" s="148"/>
      <c r="GCG2" s="298" t="s">
        <v>258</v>
      </c>
      <c r="GCH2" s="299"/>
      <c r="GCI2" s="299"/>
      <c r="GCJ2" s="299"/>
      <c r="GCK2" s="299"/>
      <c r="GCL2" s="299"/>
      <c r="GCM2" s="147"/>
      <c r="GCN2" s="148"/>
      <c r="GCO2" s="298" t="s">
        <v>258</v>
      </c>
      <c r="GCP2" s="299"/>
      <c r="GCQ2" s="299"/>
      <c r="GCR2" s="299"/>
      <c r="GCS2" s="299"/>
      <c r="GCT2" s="299"/>
      <c r="GCU2" s="147"/>
      <c r="GCV2" s="148"/>
      <c r="GCW2" s="298" t="s">
        <v>258</v>
      </c>
      <c r="GCX2" s="299"/>
      <c r="GCY2" s="299"/>
      <c r="GCZ2" s="299"/>
      <c r="GDA2" s="299"/>
      <c r="GDB2" s="299"/>
      <c r="GDC2" s="147"/>
      <c r="GDD2" s="148"/>
      <c r="GDE2" s="298" t="s">
        <v>258</v>
      </c>
      <c r="GDF2" s="299"/>
      <c r="GDG2" s="299"/>
      <c r="GDH2" s="299"/>
      <c r="GDI2" s="299"/>
      <c r="GDJ2" s="299"/>
      <c r="GDK2" s="147"/>
      <c r="GDL2" s="148"/>
      <c r="GDM2" s="298" t="s">
        <v>258</v>
      </c>
      <c r="GDN2" s="299"/>
      <c r="GDO2" s="299"/>
      <c r="GDP2" s="299"/>
      <c r="GDQ2" s="299"/>
      <c r="GDR2" s="299"/>
      <c r="GDS2" s="147"/>
      <c r="GDT2" s="148"/>
      <c r="GDU2" s="298" t="s">
        <v>258</v>
      </c>
      <c r="GDV2" s="299"/>
      <c r="GDW2" s="299"/>
      <c r="GDX2" s="299"/>
      <c r="GDY2" s="299"/>
      <c r="GDZ2" s="299"/>
      <c r="GEA2" s="147"/>
      <c r="GEB2" s="148"/>
      <c r="GEC2" s="298" t="s">
        <v>258</v>
      </c>
      <c r="GED2" s="299"/>
      <c r="GEE2" s="299"/>
      <c r="GEF2" s="299"/>
      <c r="GEG2" s="299"/>
      <c r="GEH2" s="299"/>
      <c r="GEI2" s="147"/>
      <c r="GEJ2" s="148"/>
      <c r="GEK2" s="298" t="s">
        <v>258</v>
      </c>
      <c r="GEL2" s="299"/>
      <c r="GEM2" s="299"/>
      <c r="GEN2" s="299"/>
      <c r="GEO2" s="299"/>
      <c r="GEP2" s="299"/>
      <c r="GEQ2" s="147"/>
      <c r="GER2" s="148"/>
      <c r="GES2" s="298" t="s">
        <v>258</v>
      </c>
      <c r="GET2" s="299"/>
      <c r="GEU2" s="299"/>
      <c r="GEV2" s="299"/>
      <c r="GEW2" s="299"/>
      <c r="GEX2" s="299"/>
      <c r="GEY2" s="147"/>
      <c r="GEZ2" s="148"/>
      <c r="GFA2" s="298" t="s">
        <v>258</v>
      </c>
      <c r="GFB2" s="299"/>
      <c r="GFC2" s="299"/>
      <c r="GFD2" s="299"/>
      <c r="GFE2" s="299"/>
      <c r="GFF2" s="299"/>
      <c r="GFG2" s="147"/>
      <c r="GFH2" s="148"/>
      <c r="GFI2" s="298" t="s">
        <v>258</v>
      </c>
      <c r="GFJ2" s="299"/>
      <c r="GFK2" s="299"/>
      <c r="GFL2" s="299"/>
      <c r="GFM2" s="299"/>
      <c r="GFN2" s="299"/>
      <c r="GFO2" s="147"/>
      <c r="GFP2" s="148"/>
      <c r="GFQ2" s="298" t="s">
        <v>258</v>
      </c>
      <c r="GFR2" s="299"/>
      <c r="GFS2" s="299"/>
      <c r="GFT2" s="299"/>
      <c r="GFU2" s="299"/>
      <c r="GFV2" s="299"/>
      <c r="GFW2" s="147"/>
      <c r="GFX2" s="148"/>
      <c r="GFY2" s="298" t="s">
        <v>258</v>
      </c>
      <c r="GFZ2" s="299"/>
      <c r="GGA2" s="299"/>
      <c r="GGB2" s="299"/>
      <c r="GGC2" s="299"/>
      <c r="GGD2" s="299"/>
      <c r="GGE2" s="147"/>
      <c r="GGF2" s="148"/>
      <c r="GGG2" s="298" t="s">
        <v>258</v>
      </c>
      <c r="GGH2" s="299"/>
      <c r="GGI2" s="299"/>
      <c r="GGJ2" s="299"/>
      <c r="GGK2" s="299"/>
      <c r="GGL2" s="299"/>
      <c r="GGM2" s="147"/>
      <c r="GGN2" s="148"/>
      <c r="GGO2" s="298" t="s">
        <v>258</v>
      </c>
      <c r="GGP2" s="299"/>
      <c r="GGQ2" s="299"/>
      <c r="GGR2" s="299"/>
      <c r="GGS2" s="299"/>
      <c r="GGT2" s="299"/>
      <c r="GGU2" s="147"/>
      <c r="GGV2" s="148"/>
      <c r="GGW2" s="298" t="s">
        <v>258</v>
      </c>
      <c r="GGX2" s="299"/>
      <c r="GGY2" s="299"/>
      <c r="GGZ2" s="299"/>
      <c r="GHA2" s="299"/>
      <c r="GHB2" s="299"/>
      <c r="GHC2" s="147"/>
      <c r="GHD2" s="148"/>
      <c r="GHE2" s="298" t="s">
        <v>258</v>
      </c>
      <c r="GHF2" s="299"/>
      <c r="GHG2" s="299"/>
      <c r="GHH2" s="299"/>
      <c r="GHI2" s="299"/>
      <c r="GHJ2" s="299"/>
      <c r="GHK2" s="147"/>
      <c r="GHL2" s="148"/>
      <c r="GHM2" s="298" t="s">
        <v>258</v>
      </c>
      <c r="GHN2" s="299"/>
      <c r="GHO2" s="299"/>
      <c r="GHP2" s="299"/>
      <c r="GHQ2" s="299"/>
      <c r="GHR2" s="299"/>
      <c r="GHS2" s="147"/>
      <c r="GHT2" s="148"/>
      <c r="GHU2" s="298" t="s">
        <v>258</v>
      </c>
      <c r="GHV2" s="299"/>
      <c r="GHW2" s="299"/>
      <c r="GHX2" s="299"/>
      <c r="GHY2" s="299"/>
      <c r="GHZ2" s="299"/>
      <c r="GIA2" s="147"/>
      <c r="GIB2" s="148"/>
      <c r="GIC2" s="298" t="s">
        <v>258</v>
      </c>
      <c r="GID2" s="299"/>
      <c r="GIE2" s="299"/>
      <c r="GIF2" s="299"/>
      <c r="GIG2" s="299"/>
      <c r="GIH2" s="299"/>
      <c r="GII2" s="147"/>
      <c r="GIJ2" s="148"/>
      <c r="GIK2" s="298" t="s">
        <v>258</v>
      </c>
      <c r="GIL2" s="299"/>
      <c r="GIM2" s="299"/>
      <c r="GIN2" s="299"/>
      <c r="GIO2" s="299"/>
      <c r="GIP2" s="299"/>
      <c r="GIQ2" s="147"/>
      <c r="GIR2" s="148"/>
      <c r="GIS2" s="298" t="s">
        <v>258</v>
      </c>
      <c r="GIT2" s="299"/>
      <c r="GIU2" s="299"/>
      <c r="GIV2" s="299"/>
      <c r="GIW2" s="299"/>
      <c r="GIX2" s="299"/>
      <c r="GIY2" s="147"/>
      <c r="GIZ2" s="148"/>
      <c r="GJA2" s="298" t="s">
        <v>258</v>
      </c>
      <c r="GJB2" s="299"/>
      <c r="GJC2" s="299"/>
      <c r="GJD2" s="299"/>
      <c r="GJE2" s="299"/>
      <c r="GJF2" s="299"/>
      <c r="GJG2" s="147"/>
      <c r="GJH2" s="148"/>
      <c r="GJI2" s="298" t="s">
        <v>258</v>
      </c>
      <c r="GJJ2" s="299"/>
      <c r="GJK2" s="299"/>
      <c r="GJL2" s="299"/>
      <c r="GJM2" s="299"/>
      <c r="GJN2" s="299"/>
      <c r="GJO2" s="147"/>
      <c r="GJP2" s="148"/>
      <c r="GJQ2" s="298" t="s">
        <v>258</v>
      </c>
      <c r="GJR2" s="299"/>
      <c r="GJS2" s="299"/>
      <c r="GJT2" s="299"/>
      <c r="GJU2" s="299"/>
      <c r="GJV2" s="299"/>
      <c r="GJW2" s="147"/>
      <c r="GJX2" s="148"/>
      <c r="GJY2" s="298" t="s">
        <v>258</v>
      </c>
      <c r="GJZ2" s="299"/>
      <c r="GKA2" s="299"/>
      <c r="GKB2" s="299"/>
      <c r="GKC2" s="299"/>
      <c r="GKD2" s="299"/>
      <c r="GKE2" s="147"/>
      <c r="GKF2" s="148"/>
      <c r="GKG2" s="298" t="s">
        <v>258</v>
      </c>
      <c r="GKH2" s="299"/>
      <c r="GKI2" s="299"/>
      <c r="GKJ2" s="299"/>
      <c r="GKK2" s="299"/>
      <c r="GKL2" s="299"/>
      <c r="GKM2" s="147"/>
      <c r="GKN2" s="148"/>
      <c r="GKO2" s="298" t="s">
        <v>258</v>
      </c>
      <c r="GKP2" s="299"/>
      <c r="GKQ2" s="299"/>
      <c r="GKR2" s="299"/>
      <c r="GKS2" s="299"/>
      <c r="GKT2" s="299"/>
      <c r="GKU2" s="147"/>
      <c r="GKV2" s="148"/>
      <c r="GKW2" s="298" t="s">
        <v>258</v>
      </c>
      <c r="GKX2" s="299"/>
      <c r="GKY2" s="299"/>
      <c r="GKZ2" s="299"/>
      <c r="GLA2" s="299"/>
      <c r="GLB2" s="299"/>
      <c r="GLC2" s="147"/>
      <c r="GLD2" s="148"/>
      <c r="GLE2" s="298" t="s">
        <v>258</v>
      </c>
      <c r="GLF2" s="299"/>
      <c r="GLG2" s="299"/>
      <c r="GLH2" s="299"/>
      <c r="GLI2" s="299"/>
      <c r="GLJ2" s="299"/>
      <c r="GLK2" s="147"/>
      <c r="GLL2" s="148"/>
      <c r="GLM2" s="298" t="s">
        <v>258</v>
      </c>
      <c r="GLN2" s="299"/>
      <c r="GLO2" s="299"/>
      <c r="GLP2" s="299"/>
      <c r="GLQ2" s="299"/>
      <c r="GLR2" s="299"/>
      <c r="GLS2" s="147"/>
      <c r="GLT2" s="148"/>
      <c r="GLU2" s="298" t="s">
        <v>258</v>
      </c>
      <c r="GLV2" s="299"/>
      <c r="GLW2" s="299"/>
      <c r="GLX2" s="299"/>
      <c r="GLY2" s="299"/>
      <c r="GLZ2" s="299"/>
      <c r="GMA2" s="147"/>
      <c r="GMB2" s="148"/>
      <c r="GMC2" s="298" t="s">
        <v>258</v>
      </c>
      <c r="GMD2" s="299"/>
      <c r="GME2" s="299"/>
      <c r="GMF2" s="299"/>
      <c r="GMG2" s="299"/>
      <c r="GMH2" s="299"/>
      <c r="GMI2" s="147"/>
      <c r="GMJ2" s="148"/>
      <c r="GMK2" s="298" t="s">
        <v>258</v>
      </c>
      <c r="GML2" s="299"/>
      <c r="GMM2" s="299"/>
      <c r="GMN2" s="299"/>
      <c r="GMO2" s="299"/>
      <c r="GMP2" s="299"/>
      <c r="GMQ2" s="147"/>
      <c r="GMR2" s="148"/>
      <c r="GMS2" s="298" t="s">
        <v>258</v>
      </c>
      <c r="GMT2" s="299"/>
      <c r="GMU2" s="299"/>
      <c r="GMV2" s="299"/>
      <c r="GMW2" s="299"/>
      <c r="GMX2" s="299"/>
      <c r="GMY2" s="147"/>
      <c r="GMZ2" s="148"/>
      <c r="GNA2" s="298" t="s">
        <v>258</v>
      </c>
      <c r="GNB2" s="299"/>
      <c r="GNC2" s="299"/>
      <c r="GND2" s="299"/>
      <c r="GNE2" s="299"/>
      <c r="GNF2" s="299"/>
      <c r="GNG2" s="147"/>
      <c r="GNH2" s="148"/>
      <c r="GNI2" s="298" t="s">
        <v>258</v>
      </c>
      <c r="GNJ2" s="299"/>
      <c r="GNK2" s="299"/>
      <c r="GNL2" s="299"/>
      <c r="GNM2" s="299"/>
      <c r="GNN2" s="299"/>
      <c r="GNO2" s="147"/>
      <c r="GNP2" s="148"/>
      <c r="GNQ2" s="298" t="s">
        <v>258</v>
      </c>
      <c r="GNR2" s="299"/>
      <c r="GNS2" s="299"/>
      <c r="GNT2" s="299"/>
      <c r="GNU2" s="299"/>
      <c r="GNV2" s="299"/>
      <c r="GNW2" s="147"/>
      <c r="GNX2" s="148"/>
      <c r="GNY2" s="298" t="s">
        <v>258</v>
      </c>
      <c r="GNZ2" s="299"/>
      <c r="GOA2" s="299"/>
      <c r="GOB2" s="299"/>
      <c r="GOC2" s="299"/>
      <c r="GOD2" s="299"/>
      <c r="GOE2" s="147"/>
      <c r="GOF2" s="148"/>
      <c r="GOG2" s="298" t="s">
        <v>258</v>
      </c>
      <c r="GOH2" s="299"/>
      <c r="GOI2" s="299"/>
      <c r="GOJ2" s="299"/>
      <c r="GOK2" s="299"/>
      <c r="GOL2" s="299"/>
      <c r="GOM2" s="147"/>
      <c r="GON2" s="148"/>
      <c r="GOO2" s="298" t="s">
        <v>258</v>
      </c>
      <c r="GOP2" s="299"/>
      <c r="GOQ2" s="299"/>
      <c r="GOR2" s="299"/>
      <c r="GOS2" s="299"/>
      <c r="GOT2" s="299"/>
      <c r="GOU2" s="147"/>
      <c r="GOV2" s="148"/>
      <c r="GOW2" s="298" t="s">
        <v>258</v>
      </c>
      <c r="GOX2" s="299"/>
      <c r="GOY2" s="299"/>
      <c r="GOZ2" s="299"/>
      <c r="GPA2" s="299"/>
      <c r="GPB2" s="299"/>
      <c r="GPC2" s="147"/>
      <c r="GPD2" s="148"/>
      <c r="GPE2" s="298" t="s">
        <v>258</v>
      </c>
      <c r="GPF2" s="299"/>
      <c r="GPG2" s="299"/>
      <c r="GPH2" s="299"/>
      <c r="GPI2" s="299"/>
      <c r="GPJ2" s="299"/>
      <c r="GPK2" s="147"/>
      <c r="GPL2" s="148"/>
      <c r="GPM2" s="298" t="s">
        <v>258</v>
      </c>
      <c r="GPN2" s="299"/>
      <c r="GPO2" s="299"/>
      <c r="GPP2" s="299"/>
      <c r="GPQ2" s="299"/>
      <c r="GPR2" s="299"/>
      <c r="GPS2" s="147"/>
      <c r="GPT2" s="148"/>
      <c r="GPU2" s="298" t="s">
        <v>258</v>
      </c>
      <c r="GPV2" s="299"/>
      <c r="GPW2" s="299"/>
      <c r="GPX2" s="299"/>
      <c r="GPY2" s="299"/>
      <c r="GPZ2" s="299"/>
      <c r="GQA2" s="147"/>
      <c r="GQB2" s="148"/>
      <c r="GQC2" s="298" t="s">
        <v>258</v>
      </c>
      <c r="GQD2" s="299"/>
      <c r="GQE2" s="299"/>
      <c r="GQF2" s="299"/>
      <c r="GQG2" s="299"/>
      <c r="GQH2" s="299"/>
      <c r="GQI2" s="147"/>
      <c r="GQJ2" s="148"/>
      <c r="GQK2" s="298" t="s">
        <v>258</v>
      </c>
      <c r="GQL2" s="299"/>
      <c r="GQM2" s="299"/>
      <c r="GQN2" s="299"/>
      <c r="GQO2" s="299"/>
      <c r="GQP2" s="299"/>
      <c r="GQQ2" s="147"/>
      <c r="GQR2" s="148"/>
      <c r="GQS2" s="298" t="s">
        <v>258</v>
      </c>
      <c r="GQT2" s="299"/>
      <c r="GQU2" s="299"/>
      <c r="GQV2" s="299"/>
      <c r="GQW2" s="299"/>
      <c r="GQX2" s="299"/>
      <c r="GQY2" s="147"/>
      <c r="GQZ2" s="148"/>
      <c r="GRA2" s="298" t="s">
        <v>258</v>
      </c>
      <c r="GRB2" s="299"/>
      <c r="GRC2" s="299"/>
      <c r="GRD2" s="299"/>
      <c r="GRE2" s="299"/>
      <c r="GRF2" s="299"/>
      <c r="GRG2" s="147"/>
      <c r="GRH2" s="148"/>
      <c r="GRI2" s="298" t="s">
        <v>258</v>
      </c>
      <c r="GRJ2" s="299"/>
      <c r="GRK2" s="299"/>
      <c r="GRL2" s="299"/>
      <c r="GRM2" s="299"/>
      <c r="GRN2" s="299"/>
      <c r="GRO2" s="147"/>
      <c r="GRP2" s="148"/>
      <c r="GRQ2" s="298" t="s">
        <v>258</v>
      </c>
      <c r="GRR2" s="299"/>
      <c r="GRS2" s="299"/>
      <c r="GRT2" s="299"/>
      <c r="GRU2" s="299"/>
      <c r="GRV2" s="299"/>
      <c r="GRW2" s="147"/>
      <c r="GRX2" s="148"/>
      <c r="GRY2" s="298" t="s">
        <v>258</v>
      </c>
      <c r="GRZ2" s="299"/>
      <c r="GSA2" s="299"/>
      <c r="GSB2" s="299"/>
      <c r="GSC2" s="299"/>
      <c r="GSD2" s="299"/>
      <c r="GSE2" s="147"/>
      <c r="GSF2" s="148"/>
      <c r="GSG2" s="298" t="s">
        <v>258</v>
      </c>
      <c r="GSH2" s="299"/>
      <c r="GSI2" s="299"/>
      <c r="GSJ2" s="299"/>
      <c r="GSK2" s="299"/>
      <c r="GSL2" s="299"/>
      <c r="GSM2" s="147"/>
      <c r="GSN2" s="148"/>
      <c r="GSO2" s="298" t="s">
        <v>258</v>
      </c>
      <c r="GSP2" s="299"/>
      <c r="GSQ2" s="299"/>
      <c r="GSR2" s="299"/>
      <c r="GSS2" s="299"/>
      <c r="GST2" s="299"/>
      <c r="GSU2" s="147"/>
      <c r="GSV2" s="148"/>
      <c r="GSW2" s="298" t="s">
        <v>258</v>
      </c>
      <c r="GSX2" s="299"/>
      <c r="GSY2" s="299"/>
      <c r="GSZ2" s="299"/>
      <c r="GTA2" s="299"/>
      <c r="GTB2" s="299"/>
      <c r="GTC2" s="147"/>
      <c r="GTD2" s="148"/>
      <c r="GTE2" s="298" t="s">
        <v>258</v>
      </c>
      <c r="GTF2" s="299"/>
      <c r="GTG2" s="299"/>
      <c r="GTH2" s="299"/>
      <c r="GTI2" s="299"/>
      <c r="GTJ2" s="299"/>
      <c r="GTK2" s="147"/>
      <c r="GTL2" s="148"/>
      <c r="GTM2" s="298" t="s">
        <v>258</v>
      </c>
      <c r="GTN2" s="299"/>
      <c r="GTO2" s="299"/>
      <c r="GTP2" s="299"/>
      <c r="GTQ2" s="299"/>
      <c r="GTR2" s="299"/>
      <c r="GTS2" s="147"/>
      <c r="GTT2" s="148"/>
      <c r="GTU2" s="298" t="s">
        <v>258</v>
      </c>
      <c r="GTV2" s="299"/>
      <c r="GTW2" s="299"/>
      <c r="GTX2" s="299"/>
      <c r="GTY2" s="299"/>
      <c r="GTZ2" s="299"/>
      <c r="GUA2" s="147"/>
      <c r="GUB2" s="148"/>
      <c r="GUC2" s="298" t="s">
        <v>258</v>
      </c>
      <c r="GUD2" s="299"/>
      <c r="GUE2" s="299"/>
      <c r="GUF2" s="299"/>
      <c r="GUG2" s="299"/>
      <c r="GUH2" s="299"/>
      <c r="GUI2" s="147"/>
      <c r="GUJ2" s="148"/>
      <c r="GUK2" s="298" t="s">
        <v>258</v>
      </c>
      <c r="GUL2" s="299"/>
      <c r="GUM2" s="299"/>
      <c r="GUN2" s="299"/>
      <c r="GUO2" s="299"/>
      <c r="GUP2" s="299"/>
      <c r="GUQ2" s="147"/>
      <c r="GUR2" s="148"/>
      <c r="GUS2" s="298" t="s">
        <v>258</v>
      </c>
      <c r="GUT2" s="299"/>
      <c r="GUU2" s="299"/>
      <c r="GUV2" s="299"/>
      <c r="GUW2" s="299"/>
      <c r="GUX2" s="299"/>
      <c r="GUY2" s="147"/>
      <c r="GUZ2" s="148"/>
      <c r="GVA2" s="298" t="s">
        <v>258</v>
      </c>
      <c r="GVB2" s="299"/>
      <c r="GVC2" s="299"/>
      <c r="GVD2" s="299"/>
      <c r="GVE2" s="299"/>
      <c r="GVF2" s="299"/>
      <c r="GVG2" s="147"/>
      <c r="GVH2" s="148"/>
      <c r="GVI2" s="298" t="s">
        <v>258</v>
      </c>
      <c r="GVJ2" s="299"/>
      <c r="GVK2" s="299"/>
      <c r="GVL2" s="299"/>
      <c r="GVM2" s="299"/>
      <c r="GVN2" s="299"/>
      <c r="GVO2" s="147"/>
      <c r="GVP2" s="148"/>
      <c r="GVQ2" s="298" t="s">
        <v>258</v>
      </c>
      <c r="GVR2" s="299"/>
      <c r="GVS2" s="299"/>
      <c r="GVT2" s="299"/>
      <c r="GVU2" s="299"/>
      <c r="GVV2" s="299"/>
      <c r="GVW2" s="147"/>
      <c r="GVX2" s="148"/>
      <c r="GVY2" s="298" t="s">
        <v>258</v>
      </c>
      <c r="GVZ2" s="299"/>
      <c r="GWA2" s="299"/>
      <c r="GWB2" s="299"/>
      <c r="GWC2" s="299"/>
      <c r="GWD2" s="299"/>
      <c r="GWE2" s="147"/>
      <c r="GWF2" s="148"/>
      <c r="GWG2" s="298" t="s">
        <v>258</v>
      </c>
      <c r="GWH2" s="299"/>
      <c r="GWI2" s="299"/>
      <c r="GWJ2" s="299"/>
      <c r="GWK2" s="299"/>
      <c r="GWL2" s="299"/>
      <c r="GWM2" s="147"/>
      <c r="GWN2" s="148"/>
      <c r="GWO2" s="298" t="s">
        <v>258</v>
      </c>
      <c r="GWP2" s="299"/>
      <c r="GWQ2" s="299"/>
      <c r="GWR2" s="299"/>
      <c r="GWS2" s="299"/>
      <c r="GWT2" s="299"/>
      <c r="GWU2" s="147"/>
      <c r="GWV2" s="148"/>
      <c r="GWW2" s="298" t="s">
        <v>258</v>
      </c>
      <c r="GWX2" s="299"/>
      <c r="GWY2" s="299"/>
      <c r="GWZ2" s="299"/>
      <c r="GXA2" s="299"/>
      <c r="GXB2" s="299"/>
      <c r="GXC2" s="147"/>
      <c r="GXD2" s="148"/>
      <c r="GXE2" s="298" t="s">
        <v>258</v>
      </c>
      <c r="GXF2" s="299"/>
      <c r="GXG2" s="299"/>
      <c r="GXH2" s="299"/>
      <c r="GXI2" s="299"/>
      <c r="GXJ2" s="299"/>
      <c r="GXK2" s="147"/>
      <c r="GXL2" s="148"/>
      <c r="GXM2" s="298" t="s">
        <v>258</v>
      </c>
      <c r="GXN2" s="299"/>
      <c r="GXO2" s="299"/>
      <c r="GXP2" s="299"/>
      <c r="GXQ2" s="299"/>
      <c r="GXR2" s="299"/>
      <c r="GXS2" s="147"/>
      <c r="GXT2" s="148"/>
      <c r="GXU2" s="298" t="s">
        <v>258</v>
      </c>
      <c r="GXV2" s="299"/>
      <c r="GXW2" s="299"/>
      <c r="GXX2" s="299"/>
      <c r="GXY2" s="299"/>
      <c r="GXZ2" s="299"/>
      <c r="GYA2" s="147"/>
      <c r="GYB2" s="148"/>
      <c r="GYC2" s="298" t="s">
        <v>258</v>
      </c>
      <c r="GYD2" s="299"/>
      <c r="GYE2" s="299"/>
      <c r="GYF2" s="299"/>
      <c r="GYG2" s="299"/>
      <c r="GYH2" s="299"/>
      <c r="GYI2" s="147"/>
      <c r="GYJ2" s="148"/>
      <c r="GYK2" s="298" t="s">
        <v>258</v>
      </c>
      <c r="GYL2" s="299"/>
      <c r="GYM2" s="299"/>
      <c r="GYN2" s="299"/>
      <c r="GYO2" s="299"/>
      <c r="GYP2" s="299"/>
      <c r="GYQ2" s="147"/>
      <c r="GYR2" s="148"/>
      <c r="GYS2" s="298" t="s">
        <v>258</v>
      </c>
      <c r="GYT2" s="299"/>
      <c r="GYU2" s="299"/>
      <c r="GYV2" s="299"/>
      <c r="GYW2" s="299"/>
      <c r="GYX2" s="299"/>
      <c r="GYY2" s="147"/>
      <c r="GYZ2" s="148"/>
      <c r="GZA2" s="298" t="s">
        <v>258</v>
      </c>
      <c r="GZB2" s="299"/>
      <c r="GZC2" s="299"/>
      <c r="GZD2" s="299"/>
      <c r="GZE2" s="299"/>
      <c r="GZF2" s="299"/>
      <c r="GZG2" s="147"/>
      <c r="GZH2" s="148"/>
      <c r="GZI2" s="298" t="s">
        <v>258</v>
      </c>
      <c r="GZJ2" s="299"/>
      <c r="GZK2" s="299"/>
      <c r="GZL2" s="299"/>
      <c r="GZM2" s="299"/>
      <c r="GZN2" s="299"/>
      <c r="GZO2" s="147"/>
      <c r="GZP2" s="148"/>
      <c r="GZQ2" s="298" t="s">
        <v>258</v>
      </c>
      <c r="GZR2" s="299"/>
      <c r="GZS2" s="299"/>
      <c r="GZT2" s="299"/>
      <c r="GZU2" s="299"/>
      <c r="GZV2" s="299"/>
      <c r="GZW2" s="147"/>
      <c r="GZX2" s="148"/>
      <c r="GZY2" s="298" t="s">
        <v>258</v>
      </c>
      <c r="GZZ2" s="299"/>
      <c r="HAA2" s="299"/>
      <c r="HAB2" s="299"/>
      <c r="HAC2" s="299"/>
      <c r="HAD2" s="299"/>
      <c r="HAE2" s="147"/>
      <c r="HAF2" s="148"/>
      <c r="HAG2" s="298" t="s">
        <v>258</v>
      </c>
      <c r="HAH2" s="299"/>
      <c r="HAI2" s="299"/>
      <c r="HAJ2" s="299"/>
      <c r="HAK2" s="299"/>
      <c r="HAL2" s="299"/>
      <c r="HAM2" s="147"/>
      <c r="HAN2" s="148"/>
      <c r="HAO2" s="298" t="s">
        <v>258</v>
      </c>
      <c r="HAP2" s="299"/>
      <c r="HAQ2" s="299"/>
      <c r="HAR2" s="299"/>
      <c r="HAS2" s="299"/>
      <c r="HAT2" s="299"/>
      <c r="HAU2" s="147"/>
      <c r="HAV2" s="148"/>
      <c r="HAW2" s="298" t="s">
        <v>258</v>
      </c>
      <c r="HAX2" s="299"/>
      <c r="HAY2" s="299"/>
      <c r="HAZ2" s="299"/>
      <c r="HBA2" s="299"/>
      <c r="HBB2" s="299"/>
      <c r="HBC2" s="147"/>
      <c r="HBD2" s="148"/>
      <c r="HBE2" s="298" t="s">
        <v>258</v>
      </c>
      <c r="HBF2" s="299"/>
      <c r="HBG2" s="299"/>
      <c r="HBH2" s="299"/>
      <c r="HBI2" s="299"/>
      <c r="HBJ2" s="299"/>
      <c r="HBK2" s="147"/>
      <c r="HBL2" s="148"/>
      <c r="HBM2" s="298" t="s">
        <v>258</v>
      </c>
      <c r="HBN2" s="299"/>
      <c r="HBO2" s="299"/>
      <c r="HBP2" s="299"/>
      <c r="HBQ2" s="299"/>
      <c r="HBR2" s="299"/>
      <c r="HBS2" s="147"/>
      <c r="HBT2" s="148"/>
      <c r="HBU2" s="298" t="s">
        <v>258</v>
      </c>
      <c r="HBV2" s="299"/>
      <c r="HBW2" s="299"/>
      <c r="HBX2" s="299"/>
      <c r="HBY2" s="299"/>
      <c r="HBZ2" s="299"/>
      <c r="HCA2" s="147"/>
      <c r="HCB2" s="148"/>
      <c r="HCC2" s="298" t="s">
        <v>258</v>
      </c>
      <c r="HCD2" s="299"/>
      <c r="HCE2" s="299"/>
      <c r="HCF2" s="299"/>
      <c r="HCG2" s="299"/>
      <c r="HCH2" s="299"/>
      <c r="HCI2" s="147"/>
      <c r="HCJ2" s="148"/>
      <c r="HCK2" s="298" t="s">
        <v>258</v>
      </c>
      <c r="HCL2" s="299"/>
      <c r="HCM2" s="299"/>
      <c r="HCN2" s="299"/>
      <c r="HCO2" s="299"/>
      <c r="HCP2" s="299"/>
      <c r="HCQ2" s="147"/>
      <c r="HCR2" s="148"/>
      <c r="HCS2" s="298" t="s">
        <v>258</v>
      </c>
      <c r="HCT2" s="299"/>
      <c r="HCU2" s="299"/>
      <c r="HCV2" s="299"/>
      <c r="HCW2" s="299"/>
      <c r="HCX2" s="299"/>
      <c r="HCY2" s="147"/>
      <c r="HCZ2" s="148"/>
      <c r="HDA2" s="298" t="s">
        <v>258</v>
      </c>
      <c r="HDB2" s="299"/>
      <c r="HDC2" s="299"/>
      <c r="HDD2" s="299"/>
      <c r="HDE2" s="299"/>
      <c r="HDF2" s="299"/>
      <c r="HDG2" s="147"/>
      <c r="HDH2" s="148"/>
      <c r="HDI2" s="298" t="s">
        <v>258</v>
      </c>
      <c r="HDJ2" s="299"/>
      <c r="HDK2" s="299"/>
      <c r="HDL2" s="299"/>
      <c r="HDM2" s="299"/>
      <c r="HDN2" s="299"/>
      <c r="HDO2" s="147"/>
      <c r="HDP2" s="148"/>
      <c r="HDQ2" s="298" t="s">
        <v>258</v>
      </c>
      <c r="HDR2" s="299"/>
      <c r="HDS2" s="299"/>
      <c r="HDT2" s="299"/>
      <c r="HDU2" s="299"/>
      <c r="HDV2" s="299"/>
      <c r="HDW2" s="147"/>
      <c r="HDX2" s="148"/>
      <c r="HDY2" s="298" t="s">
        <v>258</v>
      </c>
      <c r="HDZ2" s="299"/>
      <c r="HEA2" s="299"/>
      <c r="HEB2" s="299"/>
      <c r="HEC2" s="299"/>
      <c r="HED2" s="299"/>
      <c r="HEE2" s="147"/>
      <c r="HEF2" s="148"/>
      <c r="HEG2" s="298" t="s">
        <v>258</v>
      </c>
      <c r="HEH2" s="299"/>
      <c r="HEI2" s="299"/>
      <c r="HEJ2" s="299"/>
      <c r="HEK2" s="299"/>
      <c r="HEL2" s="299"/>
      <c r="HEM2" s="147"/>
      <c r="HEN2" s="148"/>
      <c r="HEO2" s="298" t="s">
        <v>258</v>
      </c>
      <c r="HEP2" s="299"/>
      <c r="HEQ2" s="299"/>
      <c r="HER2" s="299"/>
      <c r="HES2" s="299"/>
      <c r="HET2" s="299"/>
      <c r="HEU2" s="147"/>
      <c r="HEV2" s="148"/>
      <c r="HEW2" s="298" t="s">
        <v>258</v>
      </c>
      <c r="HEX2" s="299"/>
      <c r="HEY2" s="299"/>
      <c r="HEZ2" s="299"/>
      <c r="HFA2" s="299"/>
      <c r="HFB2" s="299"/>
      <c r="HFC2" s="147"/>
      <c r="HFD2" s="148"/>
      <c r="HFE2" s="298" t="s">
        <v>258</v>
      </c>
      <c r="HFF2" s="299"/>
      <c r="HFG2" s="299"/>
      <c r="HFH2" s="299"/>
      <c r="HFI2" s="299"/>
      <c r="HFJ2" s="299"/>
      <c r="HFK2" s="147"/>
      <c r="HFL2" s="148"/>
      <c r="HFM2" s="298" t="s">
        <v>258</v>
      </c>
      <c r="HFN2" s="299"/>
      <c r="HFO2" s="299"/>
      <c r="HFP2" s="299"/>
      <c r="HFQ2" s="299"/>
      <c r="HFR2" s="299"/>
      <c r="HFS2" s="147"/>
      <c r="HFT2" s="148"/>
      <c r="HFU2" s="298" t="s">
        <v>258</v>
      </c>
      <c r="HFV2" s="299"/>
      <c r="HFW2" s="299"/>
      <c r="HFX2" s="299"/>
      <c r="HFY2" s="299"/>
      <c r="HFZ2" s="299"/>
      <c r="HGA2" s="147"/>
      <c r="HGB2" s="148"/>
      <c r="HGC2" s="298" t="s">
        <v>258</v>
      </c>
      <c r="HGD2" s="299"/>
      <c r="HGE2" s="299"/>
      <c r="HGF2" s="299"/>
      <c r="HGG2" s="299"/>
      <c r="HGH2" s="299"/>
      <c r="HGI2" s="147"/>
      <c r="HGJ2" s="148"/>
      <c r="HGK2" s="298" t="s">
        <v>258</v>
      </c>
      <c r="HGL2" s="299"/>
      <c r="HGM2" s="299"/>
      <c r="HGN2" s="299"/>
      <c r="HGO2" s="299"/>
      <c r="HGP2" s="299"/>
      <c r="HGQ2" s="147"/>
      <c r="HGR2" s="148"/>
      <c r="HGS2" s="298" t="s">
        <v>258</v>
      </c>
      <c r="HGT2" s="299"/>
      <c r="HGU2" s="299"/>
      <c r="HGV2" s="299"/>
      <c r="HGW2" s="299"/>
      <c r="HGX2" s="299"/>
      <c r="HGY2" s="147"/>
      <c r="HGZ2" s="148"/>
      <c r="HHA2" s="298" t="s">
        <v>258</v>
      </c>
      <c r="HHB2" s="299"/>
      <c r="HHC2" s="299"/>
      <c r="HHD2" s="299"/>
      <c r="HHE2" s="299"/>
      <c r="HHF2" s="299"/>
      <c r="HHG2" s="147"/>
      <c r="HHH2" s="148"/>
      <c r="HHI2" s="298" t="s">
        <v>258</v>
      </c>
      <c r="HHJ2" s="299"/>
      <c r="HHK2" s="299"/>
      <c r="HHL2" s="299"/>
      <c r="HHM2" s="299"/>
      <c r="HHN2" s="299"/>
      <c r="HHO2" s="147"/>
      <c r="HHP2" s="148"/>
      <c r="HHQ2" s="298" t="s">
        <v>258</v>
      </c>
      <c r="HHR2" s="299"/>
      <c r="HHS2" s="299"/>
      <c r="HHT2" s="299"/>
      <c r="HHU2" s="299"/>
      <c r="HHV2" s="299"/>
      <c r="HHW2" s="147"/>
      <c r="HHX2" s="148"/>
      <c r="HHY2" s="298" t="s">
        <v>258</v>
      </c>
      <c r="HHZ2" s="299"/>
      <c r="HIA2" s="299"/>
      <c r="HIB2" s="299"/>
      <c r="HIC2" s="299"/>
      <c r="HID2" s="299"/>
      <c r="HIE2" s="147"/>
      <c r="HIF2" s="148"/>
      <c r="HIG2" s="298" t="s">
        <v>258</v>
      </c>
      <c r="HIH2" s="299"/>
      <c r="HII2" s="299"/>
      <c r="HIJ2" s="299"/>
      <c r="HIK2" s="299"/>
      <c r="HIL2" s="299"/>
      <c r="HIM2" s="147"/>
      <c r="HIN2" s="148"/>
      <c r="HIO2" s="298" t="s">
        <v>258</v>
      </c>
      <c r="HIP2" s="299"/>
      <c r="HIQ2" s="299"/>
      <c r="HIR2" s="299"/>
      <c r="HIS2" s="299"/>
      <c r="HIT2" s="299"/>
      <c r="HIU2" s="147"/>
      <c r="HIV2" s="148"/>
      <c r="HIW2" s="298" t="s">
        <v>258</v>
      </c>
      <c r="HIX2" s="299"/>
      <c r="HIY2" s="299"/>
      <c r="HIZ2" s="299"/>
      <c r="HJA2" s="299"/>
      <c r="HJB2" s="299"/>
      <c r="HJC2" s="147"/>
      <c r="HJD2" s="148"/>
      <c r="HJE2" s="298" t="s">
        <v>258</v>
      </c>
      <c r="HJF2" s="299"/>
      <c r="HJG2" s="299"/>
      <c r="HJH2" s="299"/>
      <c r="HJI2" s="299"/>
      <c r="HJJ2" s="299"/>
      <c r="HJK2" s="147"/>
      <c r="HJL2" s="148"/>
      <c r="HJM2" s="298" t="s">
        <v>258</v>
      </c>
      <c r="HJN2" s="299"/>
      <c r="HJO2" s="299"/>
      <c r="HJP2" s="299"/>
      <c r="HJQ2" s="299"/>
      <c r="HJR2" s="299"/>
      <c r="HJS2" s="147"/>
      <c r="HJT2" s="148"/>
      <c r="HJU2" s="298" t="s">
        <v>258</v>
      </c>
      <c r="HJV2" s="299"/>
      <c r="HJW2" s="299"/>
      <c r="HJX2" s="299"/>
      <c r="HJY2" s="299"/>
      <c r="HJZ2" s="299"/>
      <c r="HKA2" s="147"/>
      <c r="HKB2" s="148"/>
      <c r="HKC2" s="298" t="s">
        <v>258</v>
      </c>
      <c r="HKD2" s="299"/>
      <c r="HKE2" s="299"/>
      <c r="HKF2" s="299"/>
      <c r="HKG2" s="299"/>
      <c r="HKH2" s="299"/>
      <c r="HKI2" s="147"/>
      <c r="HKJ2" s="148"/>
      <c r="HKK2" s="298" t="s">
        <v>258</v>
      </c>
      <c r="HKL2" s="299"/>
      <c r="HKM2" s="299"/>
      <c r="HKN2" s="299"/>
      <c r="HKO2" s="299"/>
      <c r="HKP2" s="299"/>
      <c r="HKQ2" s="147"/>
      <c r="HKR2" s="148"/>
      <c r="HKS2" s="298" t="s">
        <v>258</v>
      </c>
      <c r="HKT2" s="299"/>
      <c r="HKU2" s="299"/>
      <c r="HKV2" s="299"/>
      <c r="HKW2" s="299"/>
      <c r="HKX2" s="299"/>
      <c r="HKY2" s="147"/>
      <c r="HKZ2" s="148"/>
      <c r="HLA2" s="298" t="s">
        <v>258</v>
      </c>
      <c r="HLB2" s="299"/>
      <c r="HLC2" s="299"/>
      <c r="HLD2" s="299"/>
      <c r="HLE2" s="299"/>
      <c r="HLF2" s="299"/>
      <c r="HLG2" s="147"/>
      <c r="HLH2" s="148"/>
      <c r="HLI2" s="298" t="s">
        <v>258</v>
      </c>
      <c r="HLJ2" s="299"/>
      <c r="HLK2" s="299"/>
      <c r="HLL2" s="299"/>
      <c r="HLM2" s="299"/>
      <c r="HLN2" s="299"/>
      <c r="HLO2" s="147"/>
      <c r="HLP2" s="148"/>
      <c r="HLQ2" s="298" t="s">
        <v>258</v>
      </c>
      <c r="HLR2" s="299"/>
      <c r="HLS2" s="299"/>
      <c r="HLT2" s="299"/>
      <c r="HLU2" s="299"/>
      <c r="HLV2" s="299"/>
      <c r="HLW2" s="147"/>
      <c r="HLX2" s="148"/>
      <c r="HLY2" s="298" t="s">
        <v>258</v>
      </c>
      <c r="HLZ2" s="299"/>
      <c r="HMA2" s="299"/>
      <c r="HMB2" s="299"/>
      <c r="HMC2" s="299"/>
      <c r="HMD2" s="299"/>
      <c r="HME2" s="147"/>
      <c r="HMF2" s="148"/>
      <c r="HMG2" s="298" t="s">
        <v>258</v>
      </c>
      <c r="HMH2" s="299"/>
      <c r="HMI2" s="299"/>
      <c r="HMJ2" s="299"/>
      <c r="HMK2" s="299"/>
      <c r="HML2" s="299"/>
      <c r="HMM2" s="147"/>
      <c r="HMN2" s="148"/>
      <c r="HMO2" s="298" t="s">
        <v>258</v>
      </c>
      <c r="HMP2" s="299"/>
      <c r="HMQ2" s="299"/>
      <c r="HMR2" s="299"/>
      <c r="HMS2" s="299"/>
      <c r="HMT2" s="299"/>
      <c r="HMU2" s="147"/>
      <c r="HMV2" s="148"/>
      <c r="HMW2" s="298" t="s">
        <v>258</v>
      </c>
      <c r="HMX2" s="299"/>
      <c r="HMY2" s="299"/>
      <c r="HMZ2" s="299"/>
      <c r="HNA2" s="299"/>
      <c r="HNB2" s="299"/>
      <c r="HNC2" s="147"/>
      <c r="HND2" s="148"/>
      <c r="HNE2" s="298" t="s">
        <v>258</v>
      </c>
      <c r="HNF2" s="299"/>
      <c r="HNG2" s="299"/>
      <c r="HNH2" s="299"/>
      <c r="HNI2" s="299"/>
      <c r="HNJ2" s="299"/>
      <c r="HNK2" s="147"/>
      <c r="HNL2" s="148"/>
      <c r="HNM2" s="298" t="s">
        <v>258</v>
      </c>
      <c r="HNN2" s="299"/>
      <c r="HNO2" s="299"/>
      <c r="HNP2" s="299"/>
      <c r="HNQ2" s="299"/>
      <c r="HNR2" s="299"/>
      <c r="HNS2" s="147"/>
      <c r="HNT2" s="148"/>
      <c r="HNU2" s="298" t="s">
        <v>258</v>
      </c>
      <c r="HNV2" s="299"/>
      <c r="HNW2" s="299"/>
      <c r="HNX2" s="299"/>
      <c r="HNY2" s="299"/>
      <c r="HNZ2" s="299"/>
      <c r="HOA2" s="147"/>
      <c r="HOB2" s="148"/>
      <c r="HOC2" s="298" t="s">
        <v>258</v>
      </c>
      <c r="HOD2" s="299"/>
      <c r="HOE2" s="299"/>
      <c r="HOF2" s="299"/>
      <c r="HOG2" s="299"/>
      <c r="HOH2" s="299"/>
      <c r="HOI2" s="147"/>
      <c r="HOJ2" s="148"/>
      <c r="HOK2" s="298" t="s">
        <v>258</v>
      </c>
      <c r="HOL2" s="299"/>
      <c r="HOM2" s="299"/>
      <c r="HON2" s="299"/>
      <c r="HOO2" s="299"/>
      <c r="HOP2" s="299"/>
      <c r="HOQ2" s="147"/>
      <c r="HOR2" s="148"/>
      <c r="HOS2" s="298" t="s">
        <v>258</v>
      </c>
      <c r="HOT2" s="299"/>
      <c r="HOU2" s="299"/>
      <c r="HOV2" s="299"/>
      <c r="HOW2" s="299"/>
      <c r="HOX2" s="299"/>
      <c r="HOY2" s="147"/>
      <c r="HOZ2" s="148"/>
      <c r="HPA2" s="298" t="s">
        <v>258</v>
      </c>
      <c r="HPB2" s="299"/>
      <c r="HPC2" s="299"/>
      <c r="HPD2" s="299"/>
      <c r="HPE2" s="299"/>
      <c r="HPF2" s="299"/>
      <c r="HPG2" s="147"/>
      <c r="HPH2" s="148"/>
      <c r="HPI2" s="298" t="s">
        <v>258</v>
      </c>
      <c r="HPJ2" s="299"/>
      <c r="HPK2" s="299"/>
      <c r="HPL2" s="299"/>
      <c r="HPM2" s="299"/>
      <c r="HPN2" s="299"/>
      <c r="HPO2" s="147"/>
      <c r="HPP2" s="148"/>
      <c r="HPQ2" s="298" t="s">
        <v>258</v>
      </c>
      <c r="HPR2" s="299"/>
      <c r="HPS2" s="299"/>
      <c r="HPT2" s="299"/>
      <c r="HPU2" s="299"/>
      <c r="HPV2" s="299"/>
      <c r="HPW2" s="147"/>
      <c r="HPX2" s="148"/>
      <c r="HPY2" s="298" t="s">
        <v>258</v>
      </c>
      <c r="HPZ2" s="299"/>
      <c r="HQA2" s="299"/>
      <c r="HQB2" s="299"/>
      <c r="HQC2" s="299"/>
      <c r="HQD2" s="299"/>
      <c r="HQE2" s="147"/>
      <c r="HQF2" s="148"/>
      <c r="HQG2" s="298" t="s">
        <v>258</v>
      </c>
      <c r="HQH2" s="299"/>
      <c r="HQI2" s="299"/>
      <c r="HQJ2" s="299"/>
      <c r="HQK2" s="299"/>
      <c r="HQL2" s="299"/>
      <c r="HQM2" s="147"/>
      <c r="HQN2" s="148"/>
      <c r="HQO2" s="298" t="s">
        <v>258</v>
      </c>
      <c r="HQP2" s="299"/>
      <c r="HQQ2" s="299"/>
      <c r="HQR2" s="299"/>
      <c r="HQS2" s="299"/>
      <c r="HQT2" s="299"/>
      <c r="HQU2" s="147"/>
      <c r="HQV2" s="148"/>
      <c r="HQW2" s="298" t="s">
        <v>258</v>
      </c>
      <c r="HQX2" s="299"/>
      <c r="HQY2" s="299"/>
      <c r="HQZ2" s="299"/>
      <c r="HRA2" s="299"/>
      <c r="HRB2" s="299"/>
      <c r="HRC2" s="147"/>
      <c r="HRD2" s="148"/>
      <c r="HRE2" s="298" t="s">
        <v>258</v>
      </c>
      <c r="HRF2" s="299"/>
      <c r="HRG2" s="299"/>
      <c r="HRH2" s="299"/>
      <c r="HRI2" s="299"/>
      <c r="HRJ2" s="299"/>
      <c r="HRK2" s="147"/>
      <c r="HRL2" s="148"/>
      <c r="HRM2" s="298" t="s">
        <v>258</v>
      </c>
      <c r="HRN2" s="299"/>
      <c r="HRO2" s="299"/>
      <c r="HRP2" s="299"/>
      <c r="HRQ2" s="299"/>
      <c r="HRR2" s="299"/>
      <c r="HRS2" s="147"/>
      <c r="HRT2" s="148"/>
      <c r="HRU2" s="298" t="s">
        <v>258</v>
      </c>
      <c r="HRV2" s="299"/>
      <c r="HRW2" s="299"/>
      <c r="HRX2" s="299"/>
      <c r="HRY2" s="299"/>
      <c r="HRZ2" s="299"/>
      <c r="HSA2" s="147"/>
      <c r="HSB2" s="148"/>
      <c r="HSC2" s="298" t="s">
        <v>258</v>
      </c>
      <c r="HSD2" s="299"/>
      <c r="HSE2" s="299"/>
      <c r="HSF2" s="299"/>
      <c r="HSG2" s="299"/>
      <c r="HSH2" s="299"/>
      <c r="HSI2" s="147"/>
      <c r="HSJ2" s="148"/>
      <c r="HSK2" s="298" t="s">
        <v>258</v>
      </c>
      <c r="HSL2" s="299"/>
      <c r="HSM2" s="299"/>
      <c r="HSN2" s="299"/>
      <c r="HSO2" s="299"/>
      <c r="HSP2" s="299"/>
      <c r="HSQ2" s="147"/>
      <c r="HSR2" s="148"/>
      <c r="HSS2" s="298" t="s">
        <v>258</v>
      </c>
      <c r="HST2" s="299"/>
      <c r="HSU2" s="299"/>
      <c r="HSV2" s="299"/>
      <c r="HSW2" s="299"/>
      <c r="HSX2" s="299"/>
      <c r="HSY2" s="147"/>
      <c r="HSZ2" s="148"/>
      <c r="HTA2" s="298" t="s">
        <v>258</v>
      </c>
      <c r="HTB2" s="299"/>
      <c r="HTC2" s="299"/>
      <c r="HTD2" s="299"/>
      <c r="HTE2" s="299"/>
      <c r="HTF2" s="299"/>
      <c r="HTG2" s="147"/>
      <c r="HTH2" s="148"/>
      <c r="HTI2" s="298" t="s">
        <v>258</v>
      </c>
      <c r="HTJ2" s="299"/>
      <c r="HTK2" s="299"/>
      <c r="HTL2" s="299"/>
      <c r="HTM2" s="299"/>
      <c r="HTN2" s="299"/>
      <c r="HTO2" s="147"/>
      <c r="HTP2" s="148"/>
      <c r="HTQ2" s="298" t="s">
        <v>258</v>
      </c>
      <c r="HTR2" s="299"/>
      <c r="HTS2" s="299"/>
      <c r="HTT2" s="299"/>
      <c r="HTU2" s="299"/>
      <c r="HTV2" s="299"/>
      <c r="HTW2" s="147"/>
      <c r="HTX2" s="148"/>
      <c r="HTY2" s="298" t="s">
        <v>258</v>
      </c>
      <c r="HTZ2" s="299"/>
      <c r="HUA2" s="299"/>
      <c r="HUB2" s="299"/>
      <c r="HUC2" s="299"/>
      <c r="HUD2" s="299"/>
      <c r="HUE2" s="147"/>
      <c r="HUF2" s="148"/>
      <c r="HUG2" s="298" t="s">
        <v>258</v>
      </c>
      <c r="HUH2" s="299"/>
      <c r="HUI2" s="299"/>
      <c r="HUJ2" s="299"/>
      <c r="HUK2" s="299"/>
      <c r="HUL2" s="299"/>
      <c r="HUM2" s="147"/>
      <c r="HUN2" s="148"/>
      <c r="HUO2" s="298" t="s">
        <v>258</v>
      </c>
      <c r="HUP2" s="299"/>
      <c r="HUQ2" s="299"/>
      <c r="HUR2" s="299"/>
      <c r="HUS2" s="299"/>
      <c r="HUT2" s="299"/>
      <c r="HUU2" s="147"/>
      <c r="HUV2" s="148"/>
      <c r="HUW2" s="298" t="s">
        <v>258</v>
      </c>
      <c r="HUX2" s="299"/>
      <c r="HUY2" s="299"/>
      <c r="HUZ2" s="299"/>
      <c r="HVA2" s="299"/>
      <c r="HVB2" s="299"/>
      <c r="HVC2" s="147"/>
      <c r="HVD2" s="148"/>
      <c r="HVE2" s="298" t="s">
        <v>258</v>
      </c>
      <c r="HVF2" s="299"/>
      <c r="HVG2" s="299"/>
      <c r="HVH2" s="299"/>
      <c r="HVI2" s="299"/>
      <c r="HVJ2" s="299"/>
      <c r="HVK2" s="147"/>
      <c r="HVL2" s="148"/>
      <c r="HVM2" s="298" t="s">
        <v>258</v>
      </c>
      <c r="HVN2" s="299"/>
      <c r="HVO2" s="299"/>
      <c r="HVP2" s="299"/>
      <c r="HVQ2" s="299"/>
      <c r="HVR2" s="299"/>
      <c r="HVS2" s="147"/>
      <c r="HVT2" s="148"/>
      <c r="HVU2" s="298" t="s">
        <v>258</v>
      </c>
      <c r="HVV2" s="299"/>
      <c r="HVW2" s="299"/>
      <c r="HVX2" s="299"/>
      <c r="HVY2" s="299"/>
      <c r="HVZ2" s="299"/>
      <c r="HWA2" s="147"/>
      <c r="HWB2" s="148"/>
      <c r="HWC2" s="298" t="s">
        <v>258</v>
      </c>
      <c r="HWD2" s="299"/>
      <c r="HWE2" s="299"/>
      <c r="HWF2" s="299"/>
      <c r="HWG2" s="299"/>
      <c r="HWH2" s="299"/>
      <c r="HWI2" s="147"/>
      <c r="HWJ2" s="148"/>
      <c r="HWK2" s="298" t="s">
        <v>258</v>
      </c>
      <c r="HWL2" s="299"/>
      <c r="HWM2" s="299"/>
      <c r="HWN2" s="299"/>
      <c r="HWO2" s="299"/>
      <c r="HWP2" s="299"/>
      <c r="HWQ2" s="147"/>
      <c r="HWR2" s="148"/>
      <c r="HWS2" s="298" t="s">
        <v>258</v>
      </c>
      <c r="HWT2" s="299"/>
      <c r="HWU2" s="299"/>
      <c r="HWV2" s="299"/>
      <c r="HWW2" s="299"/>
      <c r="HWX2" s="299"/>
      <c r="HWY2" s="147"/>
      <c r="HWZ2" s="148"/>
      <c r="HXA2" s="298" t="s">
        <v>258</v>
      </c>
      <c r="HXB2" s="299"/>
      <c r="HXC2" s="299"/>
      <c r="HXD2" s="299"/>
      <c r="HXE2" s="299"/>
      <c r="HXF2" s="299"/>
      <c r="HXG2" s="147"/>
      <c r="HXH2" s="148"/>
      <c r="HXI2" s="298" t="s">
        <v>258</v>
      </c>
      <c r="HXJ2" s="299"/>
      <c r="HXK2" s="299"/>
      <c r="HXL2" s="299"/>
      <c r="HXM2" s="299"/>
      <c r="HXN2" s="299"/>
      <c r="HXO2" s="147"/>
      <c r="HXP2" s="148"/>
      <c r="HXQ2" s="298" t="s">
        <v>258</v>
      </c>
      <c r="HXR2" s="299"/>
      <c r="HXS2" s="299"/>
      <c r="HXT2" s="299"/>
      <c r="HXU2" s="299"/>
      <c r="HXV2" s="299"/>
      <c r="HXW2" s="147"/>
      <c r="HXX2" s="148"/>
      <c r="HXY2" s="298" t="s">
        <v>258</v>
      </c>
      <c r="HXZ2" s="299"/>
      <c r="HYA2" s="299"/>
      <c r="HYB2" s="299"/>
      <c r="HYC2" s="299"/>
      <c r="HYD2" s="299"/>
      <c r="HYE2" s="147"/>
      <c r="HYF2" s="148"/>
      <c r="HYG2" s="298" t="s">
        <v>258</v>
      </c>
      <c r="HYH2" s="299"/>
      <c r="HYI2" s="299"/>
      <c r="HYJ2" s="299"/>
      <c r="HYK2" s="299"/>
      <c r="HYL2" s="299"/>
      <c r="HYM2" s="147"/>
      <c r="HYN2" s="148"/>
      <c r="HYO2" s="298" t="s">
        <v>258</v>
      </c>
      <c r="HYP2" s="299"/>
      <c r="HYQ2" s="299"/>
      <c r="HYR2" s="299"/>
      <c r="HYS2" s="299"/>
      <c r="HYT2" s="299"/>
      <c r="HYU2" s="147"/>
      <c r="HYV2" s="148"/>
      <c r="HYW2" s="298" t="s">
        <v>258</v>
      </c>
      <c r="HYX2" s="299"/>
      <c r="HYY2" s="299"/>
      <c r="HYZ2" s="299"/>
      <c r="HZA2" s="299"/>
      <c r="HZB2" s="299"/>
      <c r="HZC2" s="147"/>
      <c r="HZD2" s="148"/>
      <c r="HZE2" s="298" t="s">
        <v>258</v>
      </c>
      <c r="HZF2" s="299"/>
      <c r="HZG2" s="299"/>
      <c r="HZH2" s="299"/>
      <c r="HZI2" s="299"/>
      <c r="HZJ2" s="299"/>
      <c r="HZK2" s="147"/>
      <c r="HZL2" s="148"/>
      <c r="HZM2" s="298" t="s">
        <v>258</v>
      </c>
      <c r="HZN2" s="299"/>
      <c r="HZO2" s="299"/>
      <c r="HZP2" s="299"/>
      <c r="HZQ2" s="299"/>
      <c r="HZR2" s="299"/>
      <c r="HZS2" s="147"/>
      <c r="HZT2" s="148"/>
      <c r="HZU2" s="298" t="s">
        <v>258</v>
      </c>
      <c r="HZV2" s="299"/>
      <c r="HZW2" s="299"/>
      <c r="HZX2" s="299"/>
      <c r="HZY2" s="299"/>
      <c r="HZZ2" s="299"/>
      <c r="IAA2" s="147"/>
      <c r="IAB2" s="148"/>
      <c r="IAC2" s="298" t="s">
        <v>258</v>
      </c>
      <c r="IAD2" s="299"/>
      <c r="IAE2" s="299"/>
      <c r="IAF2" s="299"/>
      <c r="IAG2" s="299"/>
      <c r="IAH2" s="299"/>
      <c r="IAI2" s="147"/>
      <c r="IAJ2" s="148"/>
      <c r="IAK2" s="298" t="s">
        <v>258</v>
      </c>
      <c r="IAL2" s="299"/>
      <c r="IAM2" s="299"/>
      <c r="IAN2" s="299"/>
      <c r="IAO2" s="299"/>
      <c r="IAP2" s="299"/>
      <c r="IAQ2" s="147"/>
      <c r="IAR2" s="148"/>
      <c r="IAS2" s="298" t="s">
        <v>258</v>
      </c>
      <c r="IAT2" s="299"/>
      <c r="IAU2" s="299"/>
      <c r="IAV2" s="299"/>
      <c r="IAW2" s="299"/>
      <c r="IAX2" s="299"/>
      <c r="IAY2" s="147"/>
      <c r="IAZ2" s="148"/>
      <c r="IBA2" s="298" t="s">
        <v>258</v>
      </c>
      <c r="IBB2" s="299"/>
      <c r="IBC2" s="299"/>
      <c r="IBD2" s="299"/>
      <c r="IBE2" s="299"/>
      <c r="IBF2" s="299"/>
      <c r="IBG2" s="147"/>
      <c r="IBH2" s="148"/>
      <c r="IBI2" s="298" t="s">
        <v>258</v>
      </c>
      <c r="IBJ2" s="299"/>
      <c r="IBK2" s="299"/>
      <c r="IBL2" s="299"/>
      <c r="IBM2" s="299"/>
      <c r="IBN2" s="299"/>
      <c r="IBO2" s="147"/>
      <c r="IBP2" s="148"/>
      <c r="IBQ2" s="298" t="s">
        <v>258</v>
      </c>
      <c r="IBR2" s="299"/>
      <c r="IBS2" s="299"/>
      <c r="IBT2" s="299"/>
      <c r="IBU2" s="299"/>
      <c r="IBV2" s="299"/>
      <c r="IBW2" s="147"/>
      <c r="IBX2" s="148"/>
      <c r="IBY2" s="298" t="s">
        <v>258</v>
      </c>
      <c r="IBZ2" s="299"/>
      <c r="ICA2" s="299"/>
      <c r="ICB2" s="299"/>
      <c r="ICC2" s="299"/>
      <c r="ICD2" s="299"/>
      <c r="ICE2" s="147"/>
      <c r="ICF2" s="148"/>
      <c r="ICG2" s="298" t="s">
        <v>258</v>
      </c>
      <c r="ICH2" s="299"/>
      <c r="ICI2" s="299"/>
      <c r="ICJ2" s="299"/>
      <c r="ICK2" s="299"/>
      <c r="ICL2" s="299"/>
      <c r="ICM2" s="147"/>
      <c r="ICN2" s="148"/>
      <c r="ICO2" s="298" t="s">
        <v>258</v>
      </c>
      <c r="ICP2" s="299"/>
      <c r="ICQ2" s="299"/>
      <c r="ICR2" s="299"/>
      <c r="ICS2" s="299"/>
      <c r="ICT2" s="299"/>
      <c r="ICU2" s="147"/>
      <c r="ICV2" s="148"/>
      <c r="ICW2" s="298" t="s">
        <v>258</v>
      </c>
      <c r="ICX2" s="299"/>
      <c r="ICY2" s="299"/>
      <c r="ICZ2" s="299"/>
      <c r="IDA2" s="299"/>
      <c r="IDB2" s="299"/>
      <c r="IDC2" s="147"/>
      <c r="IDD2" s="148"/>
      <c r="IDE2" s="298" t="s">
        <v>258</v>
      </c>
      <c r="IDF2" s="299"/>
      <c r="IDG2" s="299"/>
      <c r="IDH2" s="299"/>
      <c r="IDI2" s="299"/>
      <c r="IDJ2" s="299"/>
      <c r="IDK2" s="147"/>
      <c r="IDL2" s="148"/>
      <c r="IDM2" s="298" t="s">
        <v>258</v>
      </c>
      <c r="IDN2" s="299"/>
      <c r="IDO2" s="299"/>
      <c r="IDP2" s="299"/>
      <c r="IDQ2" s="299"/>
      <c r="IDR2" s="299"/>
      <c r="IDS2" s="147"/>
      <c r="IDT2" s="148"/>
      <c r="IDU2" s="298" t="s">
        <v>258</v>
      </c>
      <c r="IDV2" s="299"/>
      <c r="IDW2" s="299"/>
      <c r="IDX2" s="299"/>
      <c r="IDY2" s="299"/>
      <c r="IDZ2" s="299"/>
      <c r="IEA2" s="147"/>
      <c r="IEB2" s="148"/>
      <c r="IEC2" s="298" t="s">
        <v>258</v>
      </c>
      <c r="IED2" s="299"/>
      <c r="IEE2" s="299"/>
      <c r="IEF2" s="299"/>
      <c r="IEG2" s="299"/>
      <c r="IEH2" s="299"/>
      <c r="IEI2" s="147"/>
      <c r="IEJ2" s="148"/>
      <c r="IEK2" s="298" t="s">
        <v>258</v>
      </c>
      <c r="IEL2" s="299"/>
      <c r="IEM2" s="299"/>
      <c r="IEN2" s="299"/>
      <c r="IEO2" s="299"/>
      <c r="IEP2" s="299"/>
      <c r="IEQ2" s="147"/>
      <c r="IER2" s="148"/>
      <c r="IES2" s="298" t="s">
        <v>258</v>
      </c>
      <c r="IET2" s="299"/>
      <c r="IEU2" s="299"/>
      <c r="IEV2" s="299"/>
      <c r="IEW2" s="299"/>
      <c r="IEX2" s="299"/>
      <c r="IEY2" s="147"/>
      <c r="IEZ2" s="148"/>
      <c r="IFA2" s="298" t="s">
        <v>258</v>
      </c>
      <c r="IFB2" s="299"/>
      <c r="IFC2" s="299"/>
      <c r="IFD2" s="299"/>
      <c r="IFE2" s="299"/>
      <c r="IFF2" s="299"/>
      <c r="IFG2" s="147"/>
      <c r="IFH2" s="148"/>
      <c r="IFI2" s="298" t="s">
        <v>258</v>
      </c>
      <c r="IFJ2" s="299"/>
      <c r="IFK2" s="299"/>
      <c r="IFL2" s="299"/>
      <c r="IFM2" s="299"/>
      <c r="IFN2" s="299"/>
      <c r="IFO2" s="147"/>
      <c r="IFP2" s="148"/>
      <c r="IFQ2" s="298" t="s">
        <v>258</v>
      </c>
      <c r="IFR2" s="299"/>
      <c r="IFS2" s="299"/>
      <c r="IFT2" s="299"/>
      <c r="IFU2" s="299"/>
      <c r="IFV2" s="299"/>
      <c r="IFW2" s="147"/>
      <c r="IFX2" s="148"/>
      <c r="IFY2" s="298" t="s">
        <v>258</v>
      </c>
      <c r="IFZ2" s="299"/>
      <c r="IGA2" s="299"/>
      <c r="IGB2" s="299"/>
      <c r="IGC2" s="299"/>
      <c r="IGD2" s="299"/>
      <c r="IGE2" s="147"/>
      <c r="IGF2" s="148"/>
      <c r="IGG2" s="298" t="s">
        <v>258</v>
      </c>
      <c r="IGH2" s="299"/>
      <c r="IGI2" s="299"/>
      <c r="IGJ2" s="299"/>
      <c r="IGK2" s="299"/>
      <c r="IGL2" s="299"/>
      <c r="IGM2" s="147"/>
      <c r="IGN2" s="148"/>
      <c r="IGO2" s="298" t="s">
        <v>258</v>
      </c>
      <c r="IGP2" s="299"/>
      <c r="IGQ2" s="299"/>
      <c r="IGR2" s="299"/>
      <c r="IGS2" s="299"/>
      <c r="IGT2" s="299"/>
      <c r="IGU2" s="147"/>
      <c r="IGV2" s="148"/>
      <c r="IGW2" s="298" t="s">
        <v>258</v>
      </c>
      <c r="IGX2" s="299"/>
      <c r="IGY2" s="299"/>
      <c r="IGZ2" s="299"/>
      <c r="IHA2" s="299"/>
      <c r="IHB2" s="299"/>
      <c r="IHC2" s="147"/>
      <c r="IHD2" s="148"/>
      <c r="IHE2" s="298" t="s">
        <v>258</v>
      </c>
      <c r="IHF2" s="299"/>
      <c r="IHG2" s="299"/>
      <c r="IHH2" s="299"/>
      <c r="IHI2" s="299"/>
      <c r="IHJ2" s="299"/>
      <c r="IHK2" s="147"/>
      <c r="IHL2" s="148"/>
      <c r="IHM2" s="298" t="s">
        <v>258</v>
      </c>
      <c r="IHN2" s="299"/>
      <c r="IHO2" s="299"/>
      <c r="IHP2" s="299"/>
      <c r="IHQ2" s="299"/>
      <c r="IHR2" s="299"/>
      <c r="IHS2" s="147"/>
      <c r="IHT2" s="148"/>
      <c r="IHU2" s="298" t="s">
        <v>258</v>
      </c>
      <c r="IHV2" s="299"/>
      <c r="IHW2" s="299"/>
      <c r="IHX2" s="299"/>
      <c r="IHY2" s="299"/>
      <c r="IHZ2" s="299"/>
      <c r="IIA2" s="147"/>
      <c r="IIB2" s="148"/>
      <c r="IIC2" s="298" t="s">
        <v>258</v>
      </c>
      <c r="IID2" s="299"/>
      <c r="IIE2" s="299"/>
      <c r="IIF2" s="299"/>
      <c r="IIG2" s="299"/>
      <c r="IIH2" s="299"/>
      <c r="III2" s="147"/>
      <c r="IIJ2" s="148"/>
      <c r="IIK2" s="298" t="s">
        <v>258</v>
      </c>
      <c r="IIL2" s="299"/>
      <c r="IIM2" s="299"/>
      <c r="IIN2" s="299"/>
      <c r="IIO2" s="299"/>
      <c r="IIP2" s="299"/>
      <c r="IIQ2" s="147"/>
      <c r="IIR2" s="148"/>
      <c r="IIS2" s="298" t="s">
        <v>258</v>
      </c>
      <c r="IIT2" s="299"/>
      <c r="IIU2" s="299"/>
      <c r="IIV2" s="299"/>
      <c r="IIW2" s="299"/>
      <c r="IIX2" s="299"/>
      <c r="IIY2" s="147"/>
      <c r="IIZ2" s="148"/>
      <c r="IJA2" s="298" t="s">
        <v>258</v>
      </c>
      <c r="IJB2" s="299"/>
      <c r="IJC2" s="299"/>
      <c r="IJD2" s="299"/>
      <c r="IJE2" s="299"/>
      <c r="IJF2" s="299"/>
      <c r="IJG2" s="147"/>
      <c r="IJH2" s="148"/>
      <c r="IJI2" s="298" t="s">
        <v>258</v>
      </c>
      <c r="IJJ2" s="299"/>
      <c r="IJK2" s="299"/>
      <c r="IJL2" s="299"/>
      <c r="IJM2" s="299"/>
      <c r="IJN2" s="299"/>
      <c r="IJO2" s="147"/>
      <c r="IJP2" s="148"/>
      <c r="IJQ2" s="298" t="s">
        <v>258</v>
      </c>
      <c r="IJR2" s="299"/>
      <c r="IJS2" s="299"/>
      <c r="IJT2" s="299"/>
      <c r="IJU2" s="299"/>
      <c r="IJV2" s="299"/>
      <c r="IJW2" s="147"/>
      <c r="IJX2" s="148"/>
      <c r="IJY2" s="298" t="s">
        <v>258</v>
      </c>
      <c r="IJZ2" s="299"/>
      <c r="IKA2" s="299"/>
      <c r="IKB2" s="299"/>
      <c r="IKC2" s="299"/>
      <c r="IKD2" s="299"/>
      <c r="IKE2" s="147"/>
      <c r="IKF2" s="148"/>
      <c r="IKG2" s="298" t="s">
        <v>258</v>
      </c>
      <c r="IKH2" s="299"/>
      <c r="IKI2" s="299"/>
      <c r="IKJ2" s="299"/>
      <c r="IKK2" s="299"/>
      <c r="IKL2" s="299"/>
      <c r="IKM2" s="147"/>
      <c r="IKN2" s="148"/>
      <c r="IKO2" s="298" t="s">
        <v>258</v>
      </c>
      <c r="IKP2" s="299"/>
      <c r="IKQ2" s="299"/>
      <c r="IKR2" s="299"/>
      <c r="IKS2" s="299"/>
      <c r="IKT2" s="299"/>
      <c r="IKU2" s="147"/>
      <c r="IKV2" s="148"/>
      <c r="IKW2" s="298" t="s">
        <v>258</v>
      </c>
      <c r="IKX2" s="299"/>
      <c r="IKY2" s="299"/>
      <c r="IKZ2" s="299"/>
      <c r="ILA2" s="299"/>
      <c r="ILB2" s="299"/>
      <c r="ILC2" s="147"/>
      <c r="ILD2" s="148"/>
      <c r="ILE2" s="298" t="s">
        <v>258</v>
      </c>
      <c r="ILF2" s="299"/>
      <c r="ILG2" s="299"/>
      <c r="ILH2" s="299"/>
      <c r="ILI2" s="299"/>
      <c r="ILJ2" s="299"/>
      <c r="ILK2" s="147"/>
      <c r="ILL2" s="148"/>
      <c r="ILM2" s="298" t="s">
        <v>258</v>
      </c>
      <c r="ILN2" s="299"/>
      <c r="ILO2" s="299"/>
      <c r="ILP2" s="299"/>
      <c r="ILQ2" s="299"/>
      <c r="ILR2" s="299"/>
      <c r="ILS2" s="147"/>
      <c r="ILT2" s="148"/>
      <c r="ILU2" s="298" t="s">
        <v>258</v>
      </c>
      <c r="ILV2" s="299"/>
      <c r="ILW2" s="299"/>
      <c r="ILX2" s="299"/>
      <c r="ILY2" s="299"/>
      <c r="ILZ2" s="299"/>
      <c r="IMA2" s="147"/>
      <c r="IMB2" s="148"/>
      <c r="IMC2" s="298" t="s">
        <v>258</v>
      </c>
      <c r="IMD2" s="299"/>
      <c r="IME2" s="299"/>
      <c r="IMF2" s="299"/>
      <c r="IMG2" s="299"/>
      <c r="IMH2" s="299"/>
      <c r="IMI2" s="147"/>
      <c r="IMJ2" s="148"/>
      <c r="IMK2" s="298" t="s">
        <v>258</v>
      </c>
      <c r="IML2" s="299"/>
      <c r="IMM2" s="299"/>
      <c r="IMN2" s="299"/>
      <c r="IMO2" s="299"/>
      <c r="IMP2" s="299"/>
      <c r="IMQ2" s="147"/>
      <c r="IMR2" s="148"/>
      <c r="IMS2" s="298" t="s">
        <v>258</v>
      </c>
      <c r="IMT2" s="299"/>
      <c r="IMU2" s="299"/>
      <c r="IMV2" s="299"/>
      <c r="IMW2" s="299"/>
      <c r="IMX2" s="299"/>
      <c r="IMY2" s="147"/>
      <c r="IMZ2" s="148"/>
      <c r="INA2" s="298" t="s">
        <v>258</v>
      </c>
      <c r="INB2" s="299"/>
      <c r="INC2" s="299"/>
      <c r="IND2" s="299"/>
      <c r="INE2" s="299"/>
      <c r="INF2" s="299"/>
      <c r="ING2" s="147"/>
      <c r="INH2" s="148"/>
      <c r="INI2" s="298" t="s">
        <v>258</v>
      </c>
      <c r="INJ2" s="299"/>
      <c r="INK2" s="299"/>
      <c r="INL2" s="299"/>
      <c r="INM2" s="299"/>
      <c r="INN2" s="299"/>
      <c r="INO2" s="147"/>
      <c r="INP2" s="148"/>
      <c r="INQ2" s="298" t="s">
        <v>258</v>
      </c>
      <c r="INR2" s="299"/>
      <c r="INS2" s="299"/>
      <c r="INT2" s="299"/>
      <c r="INU2" s="299"/>
      <c r="INV2" s="299"/>
      <c r="INW2" s="147"/>
      <c r="INX2" s="148"/>
      <c r="INY2" s="298" t="s">
        <v>258</v>
      </c>
      <c r="INZ2" s="299"/>
      <c r="IOA2" s="299"/>
      <c r="IOB2" s="299"/>
      <c r="IOC2" s="299"/>
      <c r="IOD2" s="299"/>
      <c r="IOE2" s="147"/>
      <c r="IOF2" s="148"/>
      <c r="IOG2" s="298" t="s">
        <v>258</v>
      </c>
      <c r="IOH2" s="299"/>
      <c r="IOI2" s="299"/>
      <c r="IOJ2" s="299"/>
      <c r="IOK2" s="299"/>
      <c r="IOL2" s="299"/>
      <c r="IOM2" s="147"/>
      <c r="ION2" s="148"/>
      <c r="IOO2" s="298" t="s">
        <v>258</v>
      </c>
      <c r="IOP2" s="299"/>
      <c r="IOQ2" s="299"/>
      <c r="IOR2" s="299"/>
      <c r="IOS2" s="299"/>
      <c r="IOT2" s="299"/>
      <c r="IOU2" s="147"/>
      <c r="IOV2" s="148"/>
      <c r="IOW2" s="298" t="s">
        <v>258</v>
      </c>
      <c r="IOX2" s="299"/>
      <c r="IOY2" s="299"/>
      <c r="IOZ2" s="299"/>
      <c r="IPA2" s="299"/>
      <c r="IPB2" s="299"/>
      <c r="IPC2" s="147"/>
      <c r="IPD2" s="148"/>
      <c r="IPE2" s="298" t="s">
        <v>258</v>
      </c>
      <c r="IPF2" s="299"/>
      <c r="IPG2" s="299"/>
      <c r="IPH2" s="299"/>
      <c r="IPI2" s="299"/>
      <c r="IPJ2" s="299"/>
      <c r="IPK2" s="147"/>
      <c r="IPL2" s="148"/>
      <c r="IPM2" s="298" t="s">
        <v>258</v>
      </c>
      <c r="IPN2" s="299"/>
      <c r="IPO2" s="299"/>
      <c r="IPP2" s="299"/>
      <c r="IPQ2" s="299"/>
      <c r="IPR2" s="299"/>
      <c r="IPS2" s="147"/>
      <c r="IPT2" s="148"/>
      <c r="IPU2" s="298" t="s">
        <v>258</v>
      </c>
      <c r="IPV2" s="299"/>
      <c r="IPW2" s="299"/>
      <c r="IPX2" s="299"/>
      <c r="IPY2" s="299"/>
      <c r="IPZ2" s="299"/>
      <c r="IQA2" s="147"/>
      <c r="IQB2" s="148"/>
      <c r="IQC2" s="298" t="s">
        <v>258</v>
      </c>
      <c r="IQD2" s="299"/>
      <c r="IQE2" s="299"/>
      <c r="IQF2" s="299"/>
      <c r="IQG2" s="299"/>
      <c r="IQH2" s="299"/>
      <c r="IQI2" s="147"/>
      <c r="IQJ2" s="148"/>
      <c r="IQK2" s="298" t="s">
        <v>258</v>
      </c>
      <c r="IQL2" s="299"/>
      <c r="IQM2" s="299"/>
      <c r="IQN2" s="299"/>
      <c r="IQO2" s="299"/>
      <c r="IQP2" s="299"/>
      <c r="IQQ2" s="147"/>
      <c r="IQR2" s="148"/>
      <c r="IQS2" s="298" t="s">
        <v>258</v>
      </c>
      <c r="IQT2" s="299"/>
      <c r="IQU2" s="299"/>
      <c r="IQV2" s="299"/>
      <c r="IQW2" s="299"/>
      <c r="IQX2" s="299"/>
      <c r="IQY2" s="147"/>
      <c r="IQZ2" s="148"/>
      <c r="IRA2" s="298" t="s">
        <v>258</v>
      </c>
      <c r="IRB2" s="299"/>
      <c r="IRC2" s="299"/>
      <c r="IRD2" s="299"/>
      <c r="IRE2" s="299"/>
      <c r="IRF2" s="299"/>
      <c r="IRG2" s="147"/>
      <c r="IRH2" s="148"/>
      <c r="IRI2" s="298" t="s">
        <v>258</v>
      </c>
      <c r="IRJ2" s="299"/>
      <c r="IRK2" s="299"/>
      <c r="IRL2" s="299"/>
      <c r="IRM2" s="299"/>
      <c r="IRN2" s="299"/>
      <c r="IRO2" s="147"/>
      <c r="IRP2" s="148"/>
      <c r="IRQ2" s="298" t="s">
        <v>258</v>
      </c>
      <c r="IRR2" s="299"/>
      <c r="IRS2" s="299"/>
      <c r="IRT2" s="299"/>
      <c r="IRU2" s="299"/>
      <c r="IRV2" s="299"/>
      <c r="IRW2" s="147"/>
      <c r="IRX2" s="148"/>
      <c r="IRY2" s="298" t="s">
        <v>258</v>
      </c>
      <c r="IRZ2" s="299"/>
      <c r="ISA2" s="299"/>
      <c r="ISB2" s="299"/>
      <c r="ISC2" s="299"/>
      <c r="ISD2" s="299"/>
      <c r="ISE2" s="147"/>
      <c r="ISF2" s="148"/>
      <c r="ISG2" s="298" t="s">
        <v>258</v>
      </c>
      <c r="ISH2" s="299"/>
      <c r="ISI2" s="299"/>
      <c r="ISJ2" s="299"/>
      <c r="ISK2" s="299"/>
      <c r="ISL2" s="299"/>
      <c r="ISM2" s="147"/>
      <c r="ISN2" s="148"/>
      <c r="ISO2" s="298" t="s">
        <v>258</v>
      </c>
      <c r="ISP2" s="299"/>
      <c r="ISQ2" s="299"/>
      <c r="ISR2" s="299"/>
      <c r="ISS2" s="299"/>
      <c r="IST2" s="299"/>
      <c r="ISU2" s="147"/>
      <c r="ISV2" s="148"/>
      <c r="ISW2" s="298" t="s">
        <v>258</v>
      </c>
      <c r="ISX2" s="299"/>
      <c r="ISY2" s="299"/>
      <c r="ISZ2" s="299"/>
      <c r="ITA2" s="299"/>
      <c r="ITB2" s="299"/>
      <c r="ITC2" s="147"/>
      <c r="ITD2" s="148"/>
      <c r="ITE2" s="298" t="s">
        <v>258</v>
      </c>
      <c r="ITF2" s="299"/>
      <c r="ITG2" s="299"/>
      <c r="ITH2" s="299"/>
      <c r="ITI2" s="299"/>
      <c r="ITJ2" s="299"/>
      <c r="ITK2" s="147"/>
      <c r="ITL2" s="148"/>
      <c r="ITM2" s="298" t="s">
        <v>258</v>
      </c>
      <c r="ITN2" s="299"/>
      <c r="ITO2" s="299"/>
      <c r="ITP2" s="299"/>
      <c r="ITQ2" s="299"/>
      <c r="ITR2" s="299"/>
      <c r="ITS2" s="147"/>
      <c r="ITT2" s="148"/>
      <c r="ITU2" s="298" t="s">
        <v>258</v>
      </c>
      <c r="ITV2" s="299"/>
      <c r="ITW2" s="299"/>
      <c r="ITX2" s="299"/>
      <c r="ITY2" s="299"/>
      <c r="ITZ2" s="299"/>
      <c r="IUA2" s="147"/>
      <c r="IUB2" s="148"/>
      <c r="IUC2" s="298" t="s">
        <v>258</v>
      </c>
      <c r="IUD2" s="299"/>
      <c r="IUE2" s="299"/>
      <c r="IUF2" s="299"/>
      <c r="IUG2" s="299"/>
      <c r="IUH2" s="299"/>
      <c r="IUI2" s="147"/>
      <c r="IUJ2" s="148"/>
      <c r="IUK2" s="298" t="s">
        <v>258</v>
      </c>
      <c r="IUL2" s="299"/>
      <c r="IUM2" s="299"/>
      <c r="IUN2" s="299"/>
      <c r="IUO2" s="299"/>
      <c r="IUP2" s="299"/>
      <c r="IUQ2" s="147"/>
      <c r="IUR2" s="148"/>
      <c r="IUS2" s="298" t="s">
        <v>258</v>
      </c>
      <c r="IUT2" s="299"/>
      <c r="IUU2" s="299"/>
      <c r="IUV2" s="299"/>
      <c r="IUW2" s="299"/>
      <c r="IUX2" s="299"/>
      <c r="IUY2" s="147"/>
      <c r="IUZ2" s="148"/>
      <c r="IVA2" s="298" t="s">
        <v>258</v>
      </c>
      <c r="IVB2" s="299"/>
      <c r="IVC2" s="299"/>
      <c r="IVD2" s="299"/>
      <c r="IVE2" s="299"/>
      <c r="IVF2" s="299"/>
      <c r="IVG2" s="147"/>
      <c r="IVH2" s="148"/>
      <c r="IVI2" s="298" t="s">
        <v>258</v>
      </c>
      <c r="IVJ2" s="299"/>
      <c r="IVK2" s="299"/>
      <c r="IVL2" s="299"/>
      <c r="IVM2" s="299"/>
      <c r="IVN2" s="299"/>
      <c r="IVO2" s="147"/>
      <c r="IVP2" s="148"/>
      <c r="IVQ2" s="298" t="s">
        <v>258</v>
      </c>
      <c r="IVR2" s="299"/>
      <c r="IVS2" s="299"/>
      <c r="IVT2" s="299"/>
      <c r="IVU2" s="299"/>
      <c r="IVV2" s="299"/>
      <c r="IVW2" s="147"/>
      <c r="IVX2" s="148"/>
      <c r="IVY2" s="298" t="s">
        <v>258</v>
      </c>
      <c r="IVZ2" s="299"/>
      <c r="IWA2" s="299"/>
      <c r="IWB2" s="299"/>
      <c r="IWC2" s="299"/>
      <c r="IWD2" s="299"/>
      <c r="IWE2" s="147"/>
      <c r="IWF2" s="148"/>
      <c r="IWG2" s="298" t="s">
        <v>258</v>
      </c>
      <c r="IWH2" s="299"/>
      <c r="IWI2" s="299"/>
      <c r="IWJ2" s="299"/>
      <c r="IWK2" s="299"/>
      <c r="IWL2" s="299"/>
      <c r="IWM2" s="147"/>
      <c r="IWN2" s="148"/>
      <c r="IWO2" s="298" t="s">
        <v>258</v>
      </c>
      <c r="IWP2" s="299"/>
      <c r="IWQ2" s="299"/>
      <c r="IWR2" s="299"/>
      <c r="IWS2" s="299"/>
      <c r="IWT2" s="299"/>
      <c r="IWU2" s="147"/>
      <c r="IWV2" s="148"/>
      <c r="IWW2" s="298" t="s">
        <v>258</v>
      </c>
      <c r="IWX2" s="299"/>
      <c r="IWY2" s="299"/>
      <c r="IWZ2" s="299"/>
      <c r="IXA2" s="299"/>
      <c r="IXB2" s="299"/>
      <c r="IXC2" s="147"/>
      <c r="IXD2" s="148"/>
      <c r="IXE2" s="298" t="s">
        <v>258</v>
      </c>
      <c r="IXF2" s="299"/>
      <c r="IXG2" s="299"/>
      <c r="IXH2" s="299"/>
      <c r="IXI2" s="299"/>
      <c r="IXJ2" s="299"/>
      <c r="IXK2" s="147"/>
      <c r="IXL2" s="148"/>
      <c r="IXM2" s="298" t="s">
        <v>258</v>
      </c>
      <c r="IXN2" s="299"/>
      <c r="IXO2" s="299"/>
      <c r="IXP2" s="299"/>
      <c r="IXQ2" s="299"/>
      <c r="IXR2" s="299"/>
      <c r="IXS2" s="147"/>
      <c r="IXT2" s="148"/>
      <c r="IXU2" s="298" t="s">
        <v>258</v>
      </c>
      <c r="IXV2" s="299"/>
      <c r="IXW2" s="299"/>
      <c r="IXX2" s="299"/>
      <c r="IXY2" s="299"/>
      <c r="IXZ2" s="299"/>
      <c r="IYA2" s="147"/>
      <c r="IYB2" s="148"/>
      <c r="IYC2" s="298" t="s">
        <v>258</v>
      </c>
      <c r="IYD2" s="299"/>
      <c r="IYE2" s="299"/>
      <c r="IYF2" s="299"/>
      <c r="IYG2" s="299"/>
      <c r="IYH2" s="299"/>
      <c r="IYI2" s="147"/>
      <c r="IYJ2" s="148"/>
      <c r="IYK2" s="298" t="s">
        <v>258</v>
      </c>
      <c r="IYL2" s="299"/>
      <c r="IYM2" s="299"/>
      <c r="IYN2" s="299"/>
      <c r="IYO2" s="299"/>
      <c r="IYP2" s="299"/>
      <c r="IYQ2" s="147"/>
      <c r="IYR2" s="148"/>
      <c r="IYS2" s="298" t="s">
        <v>258</v>
      </c>
      <c r="IYT2" s="299"/>
      <c r="IYU2" s="299"/>
      <c r="IYV2" s="299"/>
      <c r="IYW2" s="299"/>
      <c r="IYX2" s="299"/>
      <c r="IYY2" s="147"/>
      <c r="IYZ2" s="148"/>
      <c r="IZA2" s="298" t="s">
        <v>258</v>
      </c>
      <c r="IZB2" s="299"/>
      <c r="IZC2" s="299"/>
      <c r="IZD2" s="299"/>
      <c r="IZE2" s="299"/>
      <c r="IZF2" s="299"/>
      <c r="IZG2" s="147"/>
      <c r="IZH2" s="148"/>
      <c r="IZI2" s="298" t="s">
        <v>258</v>
      </c>
      <c r="IZJ2" s="299"/>
      <c r="IZK2" s="299"/>
      <c r="IZL2" s="299"/>
      <c r="IZM2" s="299"/>
      <c r="IZN2" s="299"/>
      <c r="IZO2" s="147"/>
      <c r="IZP2" s="148"/>
      <c r="IZQ2" s="298" t="s">
        <v>258</v>
      </c>
      <c r="IZR2" s="299"/>
      <c r="IZS2" s="299"/>
      <c r="IZT2" s="299"/>
      <c r="IZU2" s="299"/>
      <c r="IZV2" s="299"/>
      <c r="IZW2" s="147"/>
      <c r="IZX2" s="148"/>
      <c r="IZY2" s="298" t="s">
        <v>258</v>
      </c>
      <c r="IZZ2" s="299"/>
      <c r="JAA2" s="299"/>
      <c r="JAB2" s="299"/>
      <c r="JAC2" s="299"/>
      <c r="JAD2" s="299"/>
      <c r="JAE2" s="147"/>
      <c r="JAF2" s="148"/>
      <c r="JAG2" s="298" t="s">
        <v>258</v>
      </c>
      <c r="JAH2" s="299"/>
      <c r="JAI2" s="299"/>
      <c r="JAJ2" s="299"/>
      <c r="JAK2" s="299"/>
      <c r="JAL2" s="299"/>
      <c r="JAM2" s="147"/>
      <c r="JAN2" s="148"/>
      <c r="JAO2" s="298" t="s">
        <v>258</v>
      </c>
      <c r="JAP2" s="299"/>
      <c r="JAQ2" s="299"/>
      <c r="JAR2" s="299"/>
      <c r="JAS2" s="299"/>
      <c r="JAT2" s="299"/>
      <c r="JAU2" s="147"/>
      <c r="JAV2" s="148"/>
      <c r="JAW2" s="298" t="s">
        <v>258</v>
      </c>
      <c r="JAX2" s="299"/>
      <c r="JAY2" s="299"/>
      <c r="JAZ2" s="299"/>
      <c r="JBA2" s="299"/>
      <c r="JBB2" s="299"/>
      <c r="JBC2" s="147"/>
      <c r="JBD2" s="148"/>
      <c r="JBE2" s="298" t="s">
        <v>258</v>
      </c>
      <c r="JBF2" s="299"/>
      <c r="JBG2" s="299"/>
      <c r="JBH2" s="299"/>
      <c r="JBI2" s="299"/>
      <c r="JBJ2" s="299"/>
      <c r="JBK2" s="147"/>
      <c r="JBL2" s="148"/>
      <c r="JBM2" s="298" t="s">
        <v>258</v>
      </c>
      <c r="JBN2" s="299"/>
      <c r="JBO2" s="299"/>
      <c r="JBP2" s="299"/>
      <c r="JBQ2" s="299"/>
      <c r="JBR2" s="299"/>
      <c r="JBS2" s="147"/>
      <c r="JBT2" s="148"/>
      <c r="JBU2" s="298" t="s">
        <v>258</v>
      </c>
      <c r="JBV2" s="299"/>
      <c r="JBW2" s="299"/>
      <c r="JBX2" s="299"/>
      <c r="JBY2" s="299"/>
      <c r="JBZ2" s="299"/>
      <c r="JCA2" s="147"/>
      <c r="JCB2" s="148"/>
      <c r="JCC2" s="298" t="s">
        <v>258</v>
      </c>
      <c r="JCD2" s="299"/>
      <c r="JCE2" s="299"/>
      <c r="JCF2" s="299"/>
      <c r="JCG2" s="299"/>
      <c r="JCH2" s="299"/>
      <c r="JCI2" s="147"/>
      <c r="JCJ2" s="148"/>
      <c r="JCK2" s="298" t="s">
        <v>258</v>
      </c>
      <c r="JCL2" s="299"/>
      <c r="JCM2" s="299"/>
      <c r="JCN2" s="299"/>
      <c r="JCO2" s="299"/>
      <c r="JCP2" s="299"/>
      <c r="JCQ2" s="147"/>
      <c r="JCR2" s="148"/>
      <c r="JCS2" s="298" t="s">
        <v>258</v>
      </c>
      <c r="JCT2" s="299"/>
      <c r="JCU2" s="299"/>
      <c r="JCV2" s="299"/>
      <c r="JCW2" s="299"/>
      <c r="JCX2" s="299"/>
      <c r="JCY2" s="147"/>
      <c r="JCZ2" s="148"/>
      <c r="JDA2" s="298" t="s">
        <v>258</v>
      </c>
      <c r="JDB2" s="299"/>
      <c r="JDC2" s="299"/>
      <c r="JDD2" s="299"/>
      <c r="JDE2" s="299"/>
      <c r="JDF2" s="299"/>
      <c r="JDG2" s="147"/>
      <c r="JDH2" s="148"/>
      <c r="JDI2" s="298" t="s">
        <v>258</v>
      </c>
      <c r="JDJ2" s="299"/>
      <c r="JDK2" s="299"/>
      <c r="JDL2" s="299"/>
      <c r="JDM2" s="299"/>
      <c r="JDN2" s="299"/>
      <c r="JDO2" s="147"/>
      <c r="JDP2" s="148"/>
      <c r="JDQ2" s="298" t="s">
        <v>258</v>
      </c>
      <c r="JDR2" s="299"/>
      <c r="JDS2" s="299"/>
      <c r="JDT2" s="299"/>
      <c r="JDU2" s="299"/>
      <c r="JDV2" s="299"/>
      <c r="JDW2" s="147"/>
      <c r="JDX2" s="148"/>
      <c r="JDY2" s="298" t="s">
        <v>258</v>
      </c>
      <c r="JDZ2" s="299"/>
      <c r="JEA2" s="299"/>
      <c r="JEB2" s="299"/>
      <c r="JEC2" s="299"/>
      <c r="JED2" s="299"/>
      <c r="JEE2" s="147"/>
      <c r="JEF2" s="148"/>
      <c r="JEG2" s="298" t="s">
        <v>258</v>
      </c>
      <c r="JEH2" s="299"/>
      <c r="JEI2" s="299"/>
      <c r="JEJ2" s="299"/>
      <c r="JEK2" s="299"/>
      <c r="JEL2" s="299"/>
      <c r="JEM2" s="147"/>
      <c r="JEN2" s="148"/>
      <c r="JEO2" s="298" t="s">
        <v>258</v>
      </c>
      <c r="JEP2" s="299"/>
      <c r="JEQ2" s="299"/>
      <c r="JER2" s="299"/>
      <c r="JES2" s="299"/>
      <c r="JET2" s="299"/>
      <c r="JEU2" s="147"/>
      <c r="JEV2" s="148"/>
      <c r="JEW2" s="298" t="s">
        <v>258</v>
      </c>
      <c r="JEX2" s="299"/>
      <c r="JEY2" s="299"/>
      <c r="JEZ2" s="299"/>
      <c r="JFA2" s="299"/>
      <c r="JFB2" s="299"/>
      <c r="JFC2" s="147"/>
      <c r="JFD2" s="148"/>
      <c r="JFE2" s="298" t="s">
        <v>258</v>
      </c>
      <c r="JFF2" s="299"/>
      <c r="JFG2" s="299"/>
      <c r="JFH2" s="299"/>
      <c r="JFI2" s="299"/>
      <c r="JFJ2" s="299"/>
      <c r="JFK2" s="147"/>
      <c r="JFL2" s="148"/>
      <c r="JFM2" s="298" t="s">
        <v>258</v>
      </c>
      <c r="JFN2" s="299"/>
      <c r="JFO2" s="299"/>
      <c r="JFP2" s="299"/>
      <c r="JFQ2" s="299"/>
      <c r="JFR2" s="299"/>
      <c r="JFS2" s="147"/>
      <c r="JFT2" s="148"/>
      <c r="JFU2" s="298" t="s">
        <v>258</v>
      </c>
      <c r="JFV2" s="299"/>
      <c r="JFW2" s="299"/>
      <c r="JFX2" s="299"/>
      <c r="JFY2" s="299"/>
      <c r="JFZ2" s="299"/>
      <c r="JGA2" s="147"/>
      <c r="JGB2" s="148"/>
      <c r="JGC2" s="298" t="s">
        <v>258</v>
      </c>
      <c r="JGD2" s="299"/>
      <c r="JGE2" s="299"/>
      <c r="JGF2" s="299"/>
      <c r="JGG2" s="299"/>
      <c r="JGH2" s="299"/>
      <c r="JGI2" s="147"/>
      <c r="JGJ2" s="148"/>
      <c r="JGK2" s="298" t="s">
        <v>258</v>
      </c>
      <c r="JGL2" s="299"/>
      <c r="JGM2" s="299"/>
      <c r="JGN2" s="299"/>
      <c r="JGO2" s="299"/>
      <c r="JGP2" s="299"/>
      <c r="JGQ2" s="147"/>
      <c r="JGR2" s="148"/>
      <c r="JGS2" s="298" t="s">
        <v>258</v>
      </c>
      <c r="JGT2" s="299"/>
      <c r="JGU2" s="299"/>
      <c r="JGV2" s="299"/>
      <c r="JGW2" s="299"/>
      <c r="JGX2" s="299"/>
      <c r="JGY2" s="147"/>
      <c r="JGZ2" s="148"/>
      <c r="JHA2" s="298" t="s">
        <v>258</v>
      </c>
      <c r="JHB2" s="299"/>
      <c r="JHC2" s="299"/>
      <c r="JHD2" s="299"/>
      <c r="JHE2" s="299"/>
      <c r="JHF2" s="299"/>
      <c r="JHG2" s="147"/>
      <c r="JHH2" s="148"/>
      <c r="JHI2" s="298" t="s">
        <v>258</v>
      </c>
      <c r="JHJ2" s="299"/>
      <c r="JHK2" s="299"/>
      <c r="JHL2" s="299"/>
      <c r="JHM2" s="299"/>
      <c r="JHN2" s="299"/>
      <c r="JHO2" s="147"/>
      <c r="JHP2" s="148"/>
      <c r="JHQ2" s="298" t="s">
        <v>258</v>
      </c>
      <c r="JHR2" s="299"/>
      <c r="JHS2" s="299"/>
      <c r="JHT2" s="299"/>
      <c r="JHU2" s="299"/>
      <c r="JHV2" s="299"/>
      <c r="JHW2" s="147"/>
      <c r="JHX2" s="148"/>
      <c r="JHY2" s="298" t="s">
        <v>258</v>
      </c>
      <c r="JHZ2" s="299"/>
      <c r="JIA2" s="299"/>
      <c r="JIB2" s="299"/>
      <c r="JIC2" s="299"/>
      <c r="JID2" s="299"/>
      <c r="JIE2" s="147"/>
      <c r="JIF2" s="148"/>
      <c r="JIG2" s="298" t="s">
        <v>258</v>
      </c>
      <c r="JIH2" s="299"/>
      <c r="JII2" s="299"/>
      <c r="JIJ2" s="299"/>
      <c r="JIK2" s="299"/>
      <c r="JIL2" s="299"/>
      <c r="JIM2" s="147"/>
      <c r="JIN2" s="148"/>
      <c r="JIO2" s="298" t="s">
        <v>258</v>
      </c>
      <c r="JIP2" s="299"/>
      <c r="JIQ2" s="299"/>
      <c r="JIR2" s="299"/>
      <c r="JIS2" s="299"/>
      <c r="JIT2" s="299"/>
      <c r="JIU2" s="147"/>
      <c r="JIV2" s="148"/>
      <c r="JIW2" s="298" t="s">
        <v>258</v>
      </c>
      <c r="JIX2" s="299"/>
      <c r="JIY2" s="299"/>
      <c r="JIZ2" s="299"/>
      <c r="JJA2" s="299"/>
      <c r="JJB2" s="299"/>
      <c r="JJC2" s="147"/>
      <c r="JJD2" s="148"/>
      <c r="JJE2" s="298" t="s">
        <v>258</v>
      </c>
      <c r="JJF2" s="299"/>
      <c r="JJG2" s="299"/>
      <c r="JJH2" s="299"/>
      <c r="JJI2" s="299"/>
      <c r="JJJ2" s="299"/>
      <c r="JJK2" s="147"/>
      <c r="JJL2" s="148"/>
      <c r="JJM2" s="298" t="s">
        <v>258</v>
      </c>
      <c r="JJN2" s="299"/>
      <c r="JJO2" s="299"/>
      <c r="JJP2" s="299"/>
      <c r="JJQ2" s="299"/>
      <c r="JJR2" s="299"/>
      <c r="JJS2" s="147"/>
      <c r="JJT2" s="148"/>
      <c r="JJU2" s="298" t="s">
        <v>258</v>
      </c>
      <c r="JJV2" s="299"/>
      <c r="JJW2" s="299"/>
      <c r="JJX2" s="299"/>
      <c r="JJY2" s="299"/>
      <c r="JJZ2" s="299"/>
      <c r="JKA2" s="147"/>
      <c r="JKB2" s="148"/>
      <c r="JKC2" s="298" t="s">
        <v>258</v>
      </c>
      <c r="JKD2" s="299"/>
      <c r="JKE2" s="299"/>
      <c r="JKF2" s="299"/>
      <c r="JKG2" s="299"/>
      <c r="JKH2" s="299"/>
      <c r="JKI2" s="147"/>
      <c r="JKJ2" s="148"/>
      <c r="JKK2" s="298" t="s">
        <v>258</v>
      </c>
      <c r="JKL2" s="299"/>
      <c r="JKM2" s="299"/>
      <c r="JKN2" s="299"/>
      <c r="JKO2" s="299"/>
      <c r="JKP2" s="299"/>
      <c r="JKQ2" s="147"/>
      <c r="JKR2" s="148"/>
      <c r="JKS2" s="298" t="s">
        <v>258</v>
      </c>
      <c r="JKT2" s="299"/>
      <c r="JKU2" s="299"/>
      <c r="JKV2" s="299"/>
      <c r="JKW2" s="299"/>
      <c r="JKX2" s="299"/>
      <c r="JKY2" s="147"/>
      <c r="JKZ2" s="148"/>
      <c r="JLA2" s="298" t="s">
        <v>258</v>
      </c>
      <c r="JLB2" s="299"/>
      <c r="JLC2" s="299"/>
      <c r="JLD2" s="299"/>
      <c r="JLE2" s="299"/>
      <c r="JLF2" s="299"/>
      <c r="JLG2" s="147"/>
      <c r="JLH2" s="148"/>
      <c r="JLI2" s="298" t="s">
        <v>258</v>
      </c>
      <c r="JLJ2" s="299"/>
      <c r="JLK2" s="299"/>
      <c r="JLL2" s="299"/>
      <c r="JLM2" s="299"/>
      <c r="JLN2" s="299"/>
      <c r="JLO2" s="147"/>
      <c r="JLP2" s="148"/>
      <c r="JLQ2" s="298" t="s">
        <v>258</v>
      </c>
      <c r="JLR2" s="299"/>
      <c r="JLS2" s="299"/>
      <c r="JLT2" s="299"/>
      <c r="JLU2" s="299"/>
      <c r="JLV2" s="299"/>
      <c r="JLW2" s="147"/>
      <c r="JLX2" s="148"/>
      <c r="JLY2" s="298" t="s">
        <v>258</v>
      </c>
      <c r="JLZ2" s="299"/>
      <c r="JMA2" s="299"/>
      <c r="JMB2" s="299"/>
      <c r="JMC2" s="299"/>
      <c r="JMD2" s="299"/>
      <c r="JME2" s="147"/>
      <c r="JMF2" s="148"/>
      <c r="JMG2" s="298" t="s">
        <v>258</v>
      </c>
      <c r="JMH2" s="299"/>
      <c r="JMI2" s="299"/>
      <c r="JMJ2" s="299"/>
      <c r="JMK2" s="299"/>
      <c r="JML2" s="299"/>
      <c r="JMM2" s="147"/>
      <c r="JMN2" s="148"/>
      <c r="JMO2" s="298" t="s">
        <v>258</v>
      </c>
      <c r="JMP2" s="299"/>
      <c r="JMQ2" s="299"/>
      <c r="JMR2" s="299"/>
      <c r="JMS2" s="299"/>
      <c r="JMT2" s="299"/>
      <c r="JMU2" s="147"/>
      <c r="JMV2" s="148"/>
      <c r="JMW2" s="298" t="s">
        <v>258</v>
      </c>
      <c r="JMX2" s="299"/>
      <c r="JMY2" s="299"/>
      <c r="JMZ2" s="299"/>
      <c r="JNA2" s="299"/>
      <c r="JNB2" s="299"/>
      <c r="JNC2" s="147"/>
      <c r="JND2" s="148"/>
      <c r="JNE2" s="298" t="s">
        <v>258</v>
      </c>
      <c r="JNF2" s="299"/>
      <c r="JNG2" s="299"/>
      <c r="JNH2" s="299"/>
      <c r="JNI2" s="299"/>
      <c r="JNJ2" s="299"/>
      <c r="JNK2" s="147"/>
      <c r="JNL2" s="148"/>
      <c r="JNM2" s="298" t="s">
        <v>258</v>
      </c>
      <c r="JNN2" s="299"/>
      <c r="JNO2" s="299"/>
      <c r="JNP2" s="299"/>
      <c r="JNQ2" s="299"/>
      <c r="JNR2" s="299"/>
      <c r="JNS2" s="147"/>
      <c r="JNT2" s="148"/>
      <c r="JNU2" s="298" t="s">
        <v>258</v>
      </c>
      <c r="JNV2" s="299"/>
      <c r="JNW2" s="299"/>
      <c r="JNX2" s="299"/>
      <c r="JNY2" s="299"/>
      <c r="JNZ2" s="299"/>
      <c r="JOA2" s="147"/>
      <c r="JOB2" s="148"/>
      <c r="JOC2" s="298" t="s">
        <v>258</v>
      </c>
      <c r="JOD2" s="299"/>
      <c r="JOE2" s="299"/>
      <c r="JOF2" s="299"/>
      <c r="JOG2" s="299"/>
      <c r="JOH2" s="299"/>
      <c r="JOI2" s="147"/>
      <c r="JOJ2" s="148"/>
      <c r="JOK2" s="298" t="s">
        <v>258</v>
      </c>
      <c r="JOL2" s="299"/>
      <c r="JOM2" s="299"/>
      <c r="JON2" s="299"/>
      <c r="JOO2" s="299"/>
      <c r="JOP2" s="299"/>
      <c r="JOQ2" s="147"/>
      <c r="JOR2" s="148"/>
      <c r="JOS2" s="298" t="s">
        <v>258</v>
      </c>
      <c r="JOT2" s="299"/>
      <c r="JOU2" s="299"/>
      <c r="JOV2" s="299"/>
      <c r="JOW2" s="299"/>
      <c r="JOX2" s="299"/>
      <c r="JOY2" s="147"/>
      <c r="JOZ2" s="148"/>
      <c r="JPA2" s="298" t="s">
        <v>258</v>
      </c>
      <c r="JPB2" s="299"/>
      <c r="JPC2" s="299"/>
      <c r="JPD2" s="299"/>
      <c r="JPE2" s="299"/>
      <c r="JPF2" s="299"/>
      <c r="JPG2" s="147"/>
      <c r="JPH2" s="148"/>
      <c r="JPI2" s="298" t="s">
        <v>258</v>
      </c>
      <c r="JPJ2" s="299"/>
      <c r="JPK2" s="299"/>
      <c r="JPL2" s="299"/>
      <c r="JPM2" s="299"/>
      <c r="JPN2" s="299"/>
      <c r="JPO2" s="147"/>
      <c r="JPP2" s="148"/>
      <c r="JPQ2" s="298" t="s">
        <v>258</v>
      </c>
      <c r="JPR2" s="299"/>
      <c r="JPS2" s="299"/>
      <c r="JPT2" s="299"/>
      <c r="JPU2" s="299"/>
      <c r="JPV2" s="299"/>
      <c r="JPW2" s="147"/>
      <c r="JPX2" s="148"/>
      <c r="JPY2" s="298" t="s">
        <v>258</v>
      </c>
      <c r="JPZ2" s="299"/>
      <c r="JQA2" s="299"/>
      <c r="JQB2" s="299"/>
      <c r="JQC2" s="299"/>
      <c r="JQD2" s="299"/>
      <c r="JQE2" s="147"/>
      <c r="JQF2" s="148"/>
      <c r="JQG2" s="298" t="s">
        <v>258</v>
      </c>
      <c r="JQH2" s="299"/>
      <c r="JQI2" s="299"/>
      <c r="JQJ2" s="299"/>
      <c r="JQK2" s="299"/>
      <c r="JQL2" s="299"/>
      <c r="JQM2" s="147"/>
      <c r="JQN2" s="148"/>
      <c r="JQO2" s="298" t="s">
        <v>258</v>
      </c>
      <c r="JQP2" s="299"/>
      <c r="JQQ2" s="299"/>
      <c r="JQR2" s="299"/>
      <c r="JQS2" s="299"/>
      <c r="JQT2" s="299"/>
      <c r="JQU2" s="147"/>
      <c r="JQV2" s="148"/>
      <c r="JQW2" s="298" t="s">
        <v>258</v>
      </c>
      <c r="JQX2" s="299"/>
      <c r="JQY2" s="299"/>
      <c r="JQZ2" s="299"/>
      <c r="JRA2" s="299"/>
      <c r="JRB2" s="299"/>
      <c r="JRC2" s="147"/>
      <c r="JRD2" s="148"/>
      <c r="JRE2" s="298" t="s">
        <v>258</v>
      </c>
      <c r="JRF2" s="299"/>
      <c r="JRG2" s="299"/>
      <c r="JRH2" s="299"/>
      <c r="JRI2" s="299"/>
      <c r="JRJ2" s="299"/>
      <c r="JRK2" s="147"/>
      <c r="JRL2" s="148"/>
      <c r="JRM2" s="298" t="s">
        <v>258</v>
      </c>
      <c r="JRN2" s="299"/>
      <c r="JRO2" s="299"/>
      <c r="JRP2" s="299"/>
      <c r="JRQ2" s="299"/>
      <c r="JRR2" s="299"/>
      <c r="JRS2" s="147"/>
      <c r="JRT2" s="148"/>
      <c r="JRU2" s="298" t="s">
        <v>258</v>
      </c>
      <c r="JRV2" s="299"/>
      <c r="JRW2" s="299"/>
      <c r="JRX2" s="299"/>
      <c r="JRY2" s="299"/>
      <c r="JRZ2" s="299"/>
      <c r="JSA2" s="147"/>
      <c r="JSB2" s="148"/>
      <c r="JSC2" s="298" t="s">
        <v>258</v>
      </c>
      <c r="JSD2" s="299"/>
      <c r="JSE2" s="299"/>
      <c r="JSF2" s="299"/>
      <c r="JSG2" s="299"/>
      <c r="JSH2" s="299"/>
      <c r="JSI2" s="147"/>
      <c r="JSJ2" s="148"/>
      <c r="JSK2" s="298" t="s">
        <v>258</v>
      </c>
      <c r="JSL2" s="299"/>
      <c r="JSM2" s="299"/>
      <c r="JSN2" s="299"/>
      <c r="JSO2" s="299"/>
      <c r="JSP2" s="299"/>
      <c r="JSQ2" s="147"/>
      <c r="JSR2" s="148"/>
      <c r="JSS2" s="298" t="s">
        <v>258</v>
      </c>
      <c r="JST2" s="299"/>
      <c r="JSU2" s="299"/>
      <c r="JSV2" s="299"/>
      <c r="JSW2" s="299"/>
      <c r="JSX2" s="299"/>
      <c r="JSY2" s="147"/>
      <c r="JSZ2" s="148"/>
      <c r="JTA2" s="298" t="s">
        <v>258</v>
      </c>
      <c r="JTB2" s="299"/>
      <c r="JTC2" s="299"/>
      <c r="JTD2" s="299"/>
      <c r="JTE2" s="299"/>
      <c r="JTF2" s="299"/>
      <c r="JTG2" s="147"/>
      <c r="JTH2" s="148"/>
      <c r="JTI2" s="298" t="s">
        <v>258</v>
      </c>
      <c r="JTJ2" s="299"/>
      <c r="JTK2" s="299"/>
      <c r="JTL2" s="299"/>
      <c r="JTM2" s="299"/>
      <c r="JTN2" s="299"/>
      <c r="JTO2" s="147"/>
      <c r="JTP2" s="148"/>
      <c r="JTQ2" s="298" t="s">
        <v>258</v>
      </c>
      <c r="JTR2" s="299"/>
      <c r="JTS2" s="299"/>
      <c r="JTT2" s="299"/>
      <c r="JTU2" s="299"/>
      <c r="JTV2" s="299"/>
      <c r="JTW2" s="147"/>
      <c r="JTX2" s="148"/>
      <c r="JTY2" s="298" t="s">
        <v>258</v>
      </c>
      <c r="JTZ2" s="299"/>
      <c r="JUA2" s="299"/>
      <c r="JUB2" s="299"/>
      <c r="JUC2" s="299"/>
      <c r="JUD2" s="299"/>
      <c r="JUE2" s="147"/>
      <c r="JUF2" s="148"/>
      <c r="JUG2" s="298" t="s">
        <v>258</v>
      </c>
      <c r="JUH2" s="299"/>
      <c r="JUI2" s="299"/>
      <c r="JUJ2" s="299"/>
      <c r="JUK2" s="299"/>
      <c r="JUL2" s="299"/>
      <c r="JUM2" s="147"/>
      <c r="JUN2" s="148"/>
      <c r="JUO2" s="298" t="s">
        <v>258</v>
      </c>
      <c r="JUP2" s="299"/>
      <c r="JUQ2" s="299"/>
      <c r="JUR2" s="299"/>
      <c r="JUS2" s="299"/>
      <c r="JUT2" s="299"/>
      <c r="JUU2" s="147"/>
      <c r="JUV2" s="148"/>
      <c r="JUW2" s="298" t="s">
        <v>258</v>
      </c>
      <c r="JUX2" s="299"/>
      <c r="JUY2" s="299"/>
      <c r="JUZ2" s="299"/>
      <c r="JVA2" s="299"/>
      <c r="JVB2" s="299"/>
      <c r="JVC2" s="147"/>
      <c r="JVD2" s="148"/>
      <c r="JVE2" s="298" t="s">
        <v>258</v>
      </c>
      <c r="JVF2" s="299"/>
      <c r="JVG2" s="299"/>
      <c r="JVH2" s="299"/>
      <c r="JVI2" s="299"/>
      <c r="JVJ2" s="299"/>
      <c r="JVK2" s="147"/>
      <c r="JVL2" s="148"/>
      <c r="JVM2" s="298" t="s">
        <v>258</v>
      </c>
      <c r="JVN2" s="299"/>
      <c r="JVO2" s="299"/>
      <c r="JVP2" s="299"/>
      <c r="JVQ2" s="299"/>
      <c r="JVR2" s="299"/>
      <c r="JVS2" s="147"/>
      <c r="JVT2" s="148"/>
      <c r="JVU2" s="298" t="s">
        <v>258</v>
      </c>
      <c r="JVV2" s="299"/>
      <c r="JVW2" s="299"/>
      <c r="JVX2" s="299"/>
      <c r="JVY2" s="299"/>
      <c r="JVZ2" s="299"/>
      <c r="JWA2" s="147"/>
      <c r="JWB2" s="148"/>
      <c r="JWC2" s="298" t="s">
        <v>258</v>
      </c>
      <c r="JWD2" s="299"/>
      <c r="JWE2" s="299"/>
      <c r="JWF2" s="299"/>
      <c r="JWG2" s="299"/>
      <c r="JWH2" s="299"/>
      <c r="JWI2" s="147"/>
      <c r="JWJ2" s="148"/>
      <c r="JWK2" s="298" t="s">
        <v>258</v>
      </c>
      <c r="JWL2" s="299"/>
      <c r="JWM2" s="299"/>
      <c r="JWN2" s="299"/>
      <c r="JWO2" s="299"/>
      <c r="JWP2" s="299"/>
      <c r="JWQ2" s="147"/>
      <c r="JWR2" s="148"/>
      <c r="JWS2" s="298" t="s">
        <v>258</v>
      </c>
      <c r="JWT2" s="299"/>
      <c r="JWU2" s="299"/>
      <c r="JWV2" s="299"/>
      <c r="JWW2" s="299"/>
      <c r="JWX2" s="299"/>
      <c r="JWY2" s="147"/>
      <c r="JWZ2" s="148"/>
      <c r="JXA2" s="298" t="s">
        <v>258</v>
      </c>
      <c r="JXB2" s="299"/>
      <c r="JXC2" s="299"/>
      <c r="JXD2" s="299"/>
      <c r="JXE2" s="299"/>
      <c r="JXF2" s="299"/>
      <c r="JXG2" s="147"/>
      <c r="JXH2" s="148"/>
      <c r="JXI2" s="298" t="s">
        <v>258</v>
      </c>
      <c r="JXJ2" s="299"/>
      <c r="JXK2" s="299"/>
      <c r="JXL2" s="299"/>
      <c r="JXM2" s="299"/>
      <c r="JXN2" s="299"/>
      <c r="JXO2" s="147"/>
      <c r="JXP2" s="148"/>
      <c r="JXQ2" s="298" t="s">
        <v>258</v>
      </c>
      <c r="JXR2" s="299"/>
      <c r="JXS2" s="299"/>
      <c r="JXT2" s="299"/>
      <c r="JXU2" s="299"/>
      <c r="JXV2" s="299"/>
      <c r="JXW2" s="147"/>
      <c r="JXX2" s="148"/>
      <c r="JXY2" s="298" t="s">
        <v>258</v>
      </c>
      <c r="JXZ2" s="299"/>
      <c r="JYA2" s="299"/>
      <c r="JYB2" s="299"/>
      <c r="JYC2" s="299"/>
      <c r="JYD2" s="299"/>
      <c r="JYE2" s="147"/>
      <c r="JYF2" s="148"/>
      <c r="JYG2" s="298" t="s">
        <v>258</v>
      </c>
      <c r="JYH2" s="299"/>
      <c r="JYI2" s="299"/>
      <c r="JYJ2" s="299"/>
      <c r="JYK2" s="299"/>
      <c r="JYL2" s="299"/>
      <c r="JYM2" s="147"/>
      <c r="JYN2" s="148"/>
      <c r="JYO2" s="298" t="s">
        <v>258</v>
      </c>
      <c r="JYP2" s="299"/>
      <c r="JYQ2" s="299"/>
      <c r="JYR2" s="299"/>
      <c r="JYS2" s="299"/>
      <c r="JYT2" s="299"/>
      <c r="JYU2" s="147"/>
      <c r="JYV2" s="148"/>
      <c r="JYW2" s="298" t="s">
        <v>258</v>
      </c>
      <c r="JYX2" s="299"/>
      <c r="JYY2" s="299"/>
      <c r="JYZ2" s="299"/>
      <c r="JZA2" s="299"/>
      <c r="JZB2" s="299"/>
      <c r="JZC2" s="147"/>
      <c r="JZD2" s="148"/>
      <c r="JZE2" s="298" t="s">
        <v>258</v>
      </c>
      <c r="JZF2" s="299"/>
      <c r="JZG2" s="299"/>
      <c r="JZH2" s="299"/>
      <c r="JZI2" s="299"/>
      <c r="JZJ2" s="299"/>
      <c r="JZK2" s="147"/>
      <c r="JZL2" s="148"/>
      <c r="JZM2" s="298" t="s">
        <v>258</v>
      </c>
      <c r="JZN2" s="299"/>
      <c r="JZO2" s="299"/>
      <c r="JZP2" s="299"/>
      <c r="JZQ2" s="299"/>
      <c r="JZR2" s="299"/>
      <c r="JZS2" s="147"/>
      <c r="JZT2" s="148"/>
      <c r="JZU2" s="298" t="s">
        <v>258</v>
      </c>
      <c r="JZV2" s="299"/>
      <c r="JZW2" s="299"/>
      <c r="JZX2" s="299"/>
      <c r="JZY2" s="299"/>
      <c r="JZZ2" s="299"/>
      <c r="KAA2" s="147"/>
      <c r="KAB2" s="148"/>
      <c r="KAC2" s="298" t="s">
        <v>258</v>
      </c>
      <c r="KAD2" s="299"/>
      <c r="KAE2" s="299"/>
      <c r="KAF2" s="299"/>
      <c r="KAG2" s="299"/>
      <c r="KAH2" s="299"/>
      <c r="KAI2" s="147"/>
      <c r="KAJ2" s="148"/>
      <c r="KAK2" s="298" t="s">
        <v>258</v>
      </c>
      <c r="KAL2" s="299"/>
      <c r="KAM2" s="299"/>
      <c r="KAN2" s="299"/>
      <c r="KAO2" s="299"/>
      <c r="KAP2" s="299"/>
      <c r="KAQ2" s="147"/>
      <c r="KAR2" s="148"/>
      <c r="KAS2" s="298" t="s">
        <v>258</v>
      </c>
      <c r="KAT2" s="299"/>
      <c r="KAU2" s="299"/>
      <c r="KAV2" s="299"/>
      <c r="KAW2" s="299"/>
      <c r="KAX2" s="299"/>
      <c r="KAY2" s="147"/>
      <c r="KAZ2" s="148"/>
      <c r="KBA2" s="298" t="s">
        <v>258</v>
      </c>
      <c r="KBB2" s="299"/>
      <c r="KBC2" s="299"/>
      <c r="KBD2" s="299"/>
      <c r="KBE2" s="299"/>
      <c r="KBF2" s="299"/>
      <c r="KBG2" s="147"/>
      <c r="KBH2" s="148"/>
      <c r="KBI2" s="298" t="s">
        <v>258</v>
      </c>
      <c r="KBJ2" s="299"/>
      <c r="KBK2" s="299"/>
      <c r="KBL2" s="299"/>
      <c r="KBM2" s="299"/>
      <c r="KBN2" s="299"/>
      <c r="KBO2" s="147"/>
      <c r="KBP2" s="148"/>
      <c r="KBQ2" s="298" t="s">
        <v>258</v>
      </c>
      <c r="KBR2" s="299"/>
      <c r="KBS2" s="299"/>
      <c r="KBT2" s="299"/>
      <c r="KBU2" s="299"/>
      <c r="KBV2" s="299"/>
      <c r="KBW2" s="147"/>
      <c r="KBX2" s="148"/>
      <c r="KBY2" s="298" t="s">
        <v>258</v>
      </c>
      <c r="KBZ2" s="299"/>
      <c r="KCA2" s="299"/>
      <c r="KCB2" s="299"/>
      <c r="KCC2" s="299"/>
      <c r="KCD2" s="299"/>
      <c r="KCE2" s="147"/>
      <c r="KCF2" s="148"/>
      <c r="KCG2" s="298" t="s">
        <v>258</v>
      </c>
      <c r="KCH2" s="299"/>
      <c r="KCI2" s="299"/>
      <c r="KCJ2" s="299"/>
      <c r="KCK2" s="299"/>
      <c r="KCL2" s="299"/>
      <c r="KCM2" s="147"/>
      <c r="KCN2" s="148"/>
      <c r="KCO2" s="298" t="s">
        <v>258</v>
      </c>
      <c r="KCP2" s="299"/>
      <c r="KCQ2" s="299"/>
      <c r="KCR2" s="299"/>
      <c r="KCS2" s="299"/>
      <c r="KCT2" s="299"/>
      <c r="KCU2" s="147"/>
      <c r="KCV2" s="148"/>
      <c r="KCW2" s="298" t="s">
        <v>258</v>
      </c>
      <c r="KCX2" s="299"/>
      <c r="KCY2" s="299"/>
      <c r="KCZ2" s="299"/>
      <c r="KDA2" s="299"/>
      <c r="KDB2" s="299"/>
      <c r="KDC2" s="147"/>
      <c r="KDD2" s="148"/>
      <c r="KDE2" s="298" t="s">
        <v>258</v>
      </c>
      <c r="KDF2" s="299"/>
      <c r="KDG2" s="299"/>
      <c r="KDH2" s="299"/>
      <c r="KDI2" s="299"/>
      <c r="KDJ2" s="299"/>
      <c r="KDK2" s="147"/>
      <c r="KDL2" s="148"/>
      <c r="KDM2" s="298" t="s">
        <v>258</v>
      </c>
      <c r="KDN2" s="299"/>
      <c r="KDO2" s="299"/>
      <c r="KDP2" s="299"/>
      <c r="KDQ2" s="299"/>
      <c r="KDR2" s="299"/>
      <c r="KDS2" s="147"/>
      <c r="KDT2" s="148"/>
      <c r="KDU2" s="298" t="s">
        <v>258</v>
      </c>
      <c r="KDV2" s="299"/>
      <c r="KDW2" s="299"/>
      <c r="KDX2" s="299"/>
      <c r="KDY2" s="299"/>
      <c r="KDZ2" s="299"/>
      <c r="KEA2" s="147"/>
      <c r="KEB2" s="148"/>
      <c r="KEC2" s="298" t="s">
        <v>258</v>
      </c>
      <c r="KED2" s="299"/>
      <c r="KEE2" s="299"/>
      <c r="KEF2" s="299"/>
      <c r="KEG2" s="299"/>
      <c r="KEH2" s="299"/>
      <c r="KEI2" s="147"/>
      <c r="KEJ2" s="148"/>
      <c r="KEK2" s="298" t="s">
        <v>258</v>
      </c>
      <c r="KEL2" s="299"/>
      <c r="KEM2" s="299"/>
      <c r="KEN2" s="299"/>
      <c r="KEO2" s="299"/>
      <c r="KEP2" s="299"/>
      <c r="KEQ2" s="147"/>
      <c r="KER2" s="148"/>
      <c r="KES2" s="298" t="s">
        <v>258</v>
      </c>
      <c r="KET2" s="299"/>
      <c r="KEU2" s="299"/>
      <c r="KEV2" s="299"/>
      <c r="KEW2" s="299"/>
      <c r="KEX2" s="299"/>
      <c r="KEY2" s="147"/>
      <c r="KEZ2" s="148"/>
      <c r="KFA2" s="298" t="s">
        <v>258</v>
      </c>
      <c r="KFB2" s="299"/>
      <c r="KFC2" s="299"/>
      <c r="KFD2" s="299"/>
      <c r="KFE2" s="299"/>
      <c r="KFF2" s="299"/>
      <c r="KFG2" s="147"/>
      <c r="KFH2" s="148"/>
      <c r="KFI2" s="298" t="s">
        <v>258</v>
      </c>
      <c r="KFJ2" s="299"/>
      <c r="KFK2" s="299"/>
      <c r="KFL2" s="299"/>
      <c r="KFM2" s="299"/>
      <c r="KFN2" s="299"/>
      <c r="KFO2" s="147"/>
      <c r="KFP2" s="148"/>
      <c r="KFQ2" s="298" t="s">
        <v>258</v>
      </c>
      <c r="KFR2" s="299"/>
      <c r="KFS2" s="299"/>
      <c r="KFT2" s="299"/>
      <c r="KFU2" s="299"/>
      <c r="KFV2" s="299"/>
      <c r="KFW2" s="147"/>
      <c r="KFX2" s="148"/>
      <c r="KFY2" s="298" t="s">
        <v>258</v>
      </c>
      <c r="KFZ2" s="299"/>
      <c r="KGA2" s="299"/>
      <c r="KGB2" s="299"/>
      <c r="KGC2" s="299"/>
      <c r="KGD2" s="299"/>
      <c r="KGE2" s="147"/>
      <c r="KGF2" s="148"/>
      <c r="KGG2" s="298" t="s">
        <v>258</v>
      </c>
      <c r="KGH2" s="299"/>
      <c r="KGI2" s="299"/>
      <c r="KGJ2" s="299"/>
      <c r="KGK2" s="299"/>
      <c r="KGL2" s="299"/>
      <c r="KGM2" s="147"/>
      <c r="KGN2" s="148"/>
      <c r="KGO2" s="298" t="s">
        <v>258</v>
      </c>
      <c r="KGP2" s="299"/>
      <c r="KGQ2" s="299"/>
      <c r="KGR2" s="299"/>
      <c r="KGS2" s="299"/>
      <c r="KGT2" s="299"/>
      <c r="KGU2" s="147"/>
      <c r="KGV2" s="148"/>
      <c r="KGW2" s="298" t="s">
        <v>258</v>
      </c>
      <c r="KGX2" s="299"/>
      <c r="KGY2" s="299"/>
      <c r="KGZ2" s="299"/>
      <c r="KHA2" s="299"/>
      <c r="KHB2" s="299"/>
      <c r="KHC2" s="147"/>
      <c r="KHD2" s="148"/>
      <c r="KHE2" s="298" t="s">
        <v>258</v>
      </c>
      <c r="KHF2" s="299"/>
      <c r="KHG2" s="299"/>
      <c r="KHH2" s="299"/>
      <c r="KHI2" s="299"/>
      <c r="KHJ2" s="299"/>
      <c r="KHK2" s="147"/>
      <c r="KHL2" s="148"/>
      <c r="KHM2" s="298" t="s">
        <v>258</v>
      </c>
      <c r="KHN2" s="299"/>
      <c r="KHO2" s="299"/>
      <c r="KHP2" s="299"/>
      <c r="KHQ2" s="299"/>
      <c r="KHR2" s="299"/>
      <c r="KHS2" s="147"/>
      <c r="KHT2" s="148"/>
      <c r="KHU2" s="298" t="s">
        <v>258</v>
      </c>
      <c r="KHV2" s="299"/>
      <c r="KHW2" s="299"/>
      <c r="KHX2" s="299"/>
      <c r="KHY2" s="299"/>
      <c r="KHZ2" s="299"/>
      <c r="KIA2" s="147"/>
      <c r="KIB2" s="148"/>
      <c r="KIC2" s="298" t="s">
        <v>258</v>
      </c>
      <c r="KID2" s="299"/>
      <c r="KIE2" s="299"/>
      <c r="KIF2" s="299"/>
      <c r="KIG2" s="299"/>
      <c r="KIH2" s="299"/>
      <c r="KII2" s="147"/>
      <c r="KIJ2" s="148"/>
      <c r="KIK2" s="298" t="s">
        <v>258</v>
      </c>
      <c r="KIL2" s="299"/>
      <c r="KIM2" s="299"/>
      <c r="KIN2" s="299"/>
      <c r="KIO2" s="299"/>
      <c r="KIP2" s="299"/>
      <c r="KIQ2" s="147"/>
      <c r="KIR2" s="148"/>
      <c r="KIS2" s="298" t="s">
        <v>258</v>
      </c>
      <c r="KIT2" s="299"/>
      <c r="KIU2" s="299"/>
      <c r="KIV2" s="299"/>
      <c r="KIW2" s="299"/>
      <c r="KIX2" s="299"/>
      <c r="KIY2" s="147"/>
      <c r="KIZ2" s="148"/>
      <c r="KJA2" s="298" t="s">
        <v>258</v>
      </c>
      <c r="KJB2" s="299"/>
      <c r="KJC2" s="299"/>
      <c r="KJD2" s="299"/>
      <c r="KJE2" s="299"/>
      <c r="KJF2" s="299"/>
      <c r="KJG2" s="147"/>
      <c r="KJH2" s="148"/>
      <c r="KJI2" s="298" t="s">
        <v>258</v>
      </c>
      <c r="KJJ2" s="299"/>
      <c r="KJK2" s="299"/>
      <c r="KJL2" s="299"/>
      <c r="KJM2" s="299"/>
      <c r="KJN2" s="299"/>
      <c r="KJO2" s="147"/>
      <c r="KJP2" s="148"/>
      <c r="KJQ2" s="298" t="s">
        <v>258</v>
      </c>
      <c r="KJR2" s="299"/>
      <c r="KJS2" s="299"/>
      <c r="KJT2" s="299"/>
      <c r="KJU2" s="299"/>
      <c r="KJV2" s="299"/>
      <c r="KJW2" s="147"/>
      <c r="KJX2" s="148"/>
      <c r="KJY2" s="298" t="s">
        <v>258</v>
      </c>
      <c r="KJZ2" s="299"/>
      <c r="KKA2" s="299"/>
      <c r="KKB2" s="299"/>
      <c r="KKC2" s="299"/>
      <c r="KKD2" s="299"/>
      <c r="KKE2" s="147"/>
      <c r="KKF2" s="148"/>
      <c r="KKG2" s="298" t="s">
        <v>258</v>
      </c>
      <c r="KKH2" s="299"/>
      <c r="KKI2" s="299"/>
      <c r="KKJ2" s="299"/>
      <c r="KKK2" s="299"/>
      <c r="KKL2" s="299"/>
      <c r="KKM2" s="147"/>
      <c r="KKN2" s="148"/>
      <c r="KKO2" s="298" t="s">
        <v>258</v>
      </c>
      <c r="KKP2" s="299"/>
      <c r="KKQ2" s="299"/>
      <c r="KKR2" s="299"/>
      <c r="KKS2" s="299"/>
      <c r="KKT2" s="299"/>
      <c r="KKU2" s="147"/>
      <c r="KKV2" s="148"/>
      <c r="KKW2" s="298" t="s">
        <v>258</v>
      </c>
      <c r="KKX2" s="299"/>
      <c r="KKY2" s="299"/>
      <c r="KKZ2" s="299"/>
      <c r="KLA2" s="299"/>
      <c r="KLB2" s="299"/>
      <c r="KLC2" s="147"/>
      <c r="KLD2" s="148"/>
      <c r="KLE2" s="298" t="s">
        <v>258</v>
      </c>
      <c r="KLF2" s="299"/>
      <c r="KLG2" s="299"/>
      <c r="KLH2" s="299"/>
      <c r="KLI2" s="299"/>
      <c r="KLJ2" s="299"/>
      <c r="KLK2" s="147"/>
      <c r="KLL2" s="148"/>
      <c r="KLM2" s="298" t="s">
        <v>258</v>
      </c>
      <c r="KLN2" s="299"/>
      <c r="KLO2" s="299"/>
      <c r="KLP2" s="299"/>
      <c r="KLQ2" s="299"/>
      <c r="KLR2" s="299"/>
      <c r="KLS2" s="147"/>
      <c r="KLT2" s="148"/>
      <c r="KLU2" s="298" t="s">
        <v>258</v>
      </c>
      <c r="KLV2" s="299"/>
      <c r="KLW2" s="299"/>
      <c r="KLX2" s="299"/>
      <c r="KLY2" s="299"/>
      <c r="KLZ2" s="299"/>
      <c r="KMA2" s="147"/>
      <c r="KMB2" s="148"/>
      <c r="KMC2" s="298" t="s">
        <v>258</v>
      </c>
      <c r="KMD2" s="299"/>
      <c r="KME2" s="299"/>
      <c r="KMF2" s="299"/>
      <c r="KMG2" s="299"/>
      <c r="KMH2" s="299"/>
      <c r="KMI2" s="147"/>
      <c r="KMJ2" s="148"/>
      <c r="KMK2" s="298" t="s">
        <v>258</v>
      </c>
      <c r="KML2" s="299"/>
      <c r="KMM2" s="299"/>
      <c r="KMN2" s="299"/>
      <c r="KMO2" s="299"/>
      <c r="KMP2" s="299"/>
      <c r="KMQ2" s="147"/>
      <c r="KMR2" s="148"/>
      <c r="KMS2" s="298" t="s">
        <v>258</v>
      </c>
      <c r="KMT2" s="299"/>
      <c r="KMU2" s="299"/>
      <c r="KMV2" s="299"/>
      <c r="KMW2" s="299"/>
      <c r="KMX2" s="299"/>
      <c r="KMY2" s="147"/>
      <c r="KMZ2" s="148"/>
      <c r="KNA2" s="298" t="s">
        <v>258</v>
      </c>
      <c r="KNB2" s="299"/>
      <c r="KNC2" s="299"/>
      <c r="KND2" s="299"/>
      <c r="KNE2" s="299"/>
      <c r="KNF2" s="299"/>
      <c r="KNG2" s="147"/>
      <c r="KNH2" s="148"/>
      <c r="KNI2" s="298" t="s">
        <v>258</v>
      </c>
      <c r="KNJ2" s="299"/>
      <c r="KNK2" s="299"/>
      <c r="KNL2" s="299"/>
      <c r="KNM2" s="299"/>
      <c r="KNN2" s="299"/>
      <c r="KNO2" s="147"/>
      <c r="KNP2" s="148"/>
      <c r="KNQ2" s="298" t="s">
        <v>258</v>
      </c>
      <c r="KNR2" s="299"/>
      <c r="KNS2" s="299"/>
      <c r="KNT2" s="299"/>
      <c r="KNU2" s="299"/>
      <c r="KNV2" s="299"/>
      <c r="KNW2" s="147"/>
      <c r="KNX2" s="148"/>
      <c r="KNY2" s="298" t="s">
        <v>258</v>
      </c>
      <c r="KNZ2" s="299"/>
      <c r="KOA2" s="299"/>
      <c r="KOB2" s="299"/>
      <c r="KOC2" s="299"/>
      <c r="KOD2" s="299"/>
      <c r="KOE2" s="147"/>
      <c r="KOF2" s="148"/>
      <c r="KOG2" s="298" t="s">
        <v>258</v>
      </c>
      <c r="KOH2" s="299"/>
      <c r="KOI2" s="299"/>
      <c r="KOJ2" s="299"/>
      <c r="KOK2" s="299"/>
      <c r="KOL2" s="299"/>
      <c r="KOM2" s="147"/>
      <c r="KON2" s="148"/>
      <c r="KOO2" s="298" t="s">
        <v>258</v>
      </c>
      <c r="KOP2" s="299"/>
      <c r="KOQ2" s="299"/>
      <c r="KOR2" s="299"/>
      <c r="KOS2" s="299"/>
      <c r="KOT2" s="299"/>
      <c r="KOU2" s="147"/>
      <c r="KOV2" s="148"/>
      <c r="KOW2" s="298" t="s">
        <v>258</v>
      </c>
      <c r="KOX2" s="299"/>
      <c r="KOY2" s="299"/>
      <c r="KOZ2" s="299"/>
      <c r="KPA2" s="299"/>
      <c r="KPB2" s="299"/>
      <c r="KPC2" s="147"/>
      <c r="KPD2" s="148"/>
      <c r="KPE2" s="298" t="s">
        <v>258</v>
      </c>
      <c r="KPF2" s="299"/>
      <c r="KPG2" s="299"/>
      <c r="KPH2" s="299"/>
      <c r="KPI2" s="299"/>
      <c r="KPJ2" s="299"/>
      <c r="KPK2" s="147"/>
      <c r="KPL2" s="148"/>
      <c r="KPM2" s="298" t="s">
        <v>258</v>
      </c>
      <c r="KPN2" s="299"/>
      <c r="KPO2" s="299"/>
      <c r="KPP2" s="299"/>
      <c r="KPQ2" s="299"/>
      <c r="KPR2" s="299"/>
      <c r="KPS2" s="147"/>
      <c r="KPT2" s="148"/>
      <c r="KPU2" s="298" t="s">
        <v>258</v>
      </c>
      <c r="KPV2" s="299"/>
      <c r="KPW2" s="299"/>
      <c r="KPX2" s="299"/>
      <c r="KPY2" s="299"/>
      <c r="KPZ2" s="299"/>
      <c r="KQA2" s="147"/>
      <c r="KQB2" s="148"/>
      <c r="KQC2" s="298" t="s">
        <v>258</v>
      </c>
      <c r="KQD2" s="299"/>
      <c r="KQE2" s="299"/>
      <c r="KQF2" s="299"/>
      <c r="KQG2" s="299"/>
      <c r="KQH2" s="299"/>
      <c r="KQI2" s="147"/>
      <c r="KQJ2" s="148"/>
      <c r="KQK2" s="298" t="s">
        <v>258</v>
      </c>
      <c r="KQL2" s="299"/>
      <c r="KQM2" s="299"/>
      <c r="KQN2" s="299"/>
      <c r="KQO2" s="299"/>
      <c r="KQP2" s="299"/>
      <c r="KQQ2" s="147"/>
      <c r="KQR2" s="148"/>
      <c r="KQS2" s="298" t="s">
        <v>258</v>
      </c>
      <c r="KQT2" s="299"/>
      <c r="KQU2" s="299"/>
      <c r="KQV2" s="299"/>
      <c r="KQW2" s="299"/>
      <c r="KQX2" s="299"/>
      <c r="KQY2" s="147"/>
      <c r="KQZ2" s="148"/>
      <c r="KRA2" s="298" t="s">
        <v>258</v>
      </c>
      <c r="KRB2" s="299"/>
      <c r="KRC2" s="299"/>
      <c r="KRD2" s="299"/>
      <c r="KRE2" s="299"/>
      <c r="KRF2" s="299"/>
      <c r="KRG2" s="147"/>
      <c r="KRH2" s="148"/>
      <c r="KRI2" s="298" t="s">
        <v>258</v>
      </c>
      <c r="KRJ2" s="299"/>
      <c r="KRK2" s="299"/>
      <c r="KRL2" s="299"/>
      <c r="KRM2" s="299"/>
      <c r="KRN2" s="299"/>
      <c r="KRO2" s="147"/>
      <c r="KRP2" s="148"/>
      <c r="KRQ2" s="298" t="s">
        <v>258</v>
      </c>
      <c r="KRR2" s="299"/>
      <c r="KRS2" s="299"/>
      <c r="KRT2" s="299"/>
      <c r="KRU2" s="299"/>
      <c r="KRV2" s="299"/>
      <c r="KRW2" s="147"/>
      <c r="KRX2" s="148"/>
      <c r="KRY2" s="298" t="s">
        <v>258</v>
      </c>
      <c r="KRZ2" s="299"/>
      <c r="KSA2" s="299"/>
      <c r="KSB2" s="299"/>
      <c r="KSC2" s="299"/>
      <c r="KSD2" s="299"/>
      <c r="KSE2" s="147"/>
      <c r="KSF2" s="148"/>
      <c r="KSG2" s="298" t="s">
        <v>258</v>
      </c>
      <c r="KSH2" s="299"/>
      <c r="KSI2" s="299"/>
      <c r="KSJ2" s="299"/>
      <c r="KSK2" s="299"/>
      <c r="KSL2" s="299"/>
      <c r="KSM2" s="147"/>
      <c r="KSN2" s="148"/>
      <c r="KSO2" s="298" t="s">
        <v>258</v>
      </c>
      <c r="KSP2" s="299"/>
      <c r="KSQ2" s="299"/>
      <c r="KSR2" s="299"/>
      <c r="KSS2" s="299"/>
      <c r="KST2" s="299"/>
      <c r="KSU2" s="147"/>
      <c r="KSV2" s="148"/>
      <c r="KSW2" s="298" t="s">
        <v>258</v>
      </c>
      <c r="KSX2" s="299"/>
      <c r="KSY2" s="299"/>
      <c r="KSZ2" s="299"/>
      <c r="KTA2" s="299"/>
      <c r="KTB2" s="299"/>
      <c r="KTC2" s="147"/>
      <c r="KTD2" s="148"/>
      <c r="KTE2" s="298" t="s">
        <v>258</v>
      </c>
      <c r="KTF2" s="299"/>
      <c r="KTG2" s="299"/>
      <c r="KTH2" s="299"/>
      <c r="KTI2" s="299"/>
      <c r="KTJ2" s="299"/>
      <c r="KTK2" s="147"/>
      <c r="KTL2" s="148"/>
      <c r="KTM2" s="298" t="s">
        <v>258</v>
      </c>
      <c r="KTN2" s="299"/>
      <c r="KTO2" s="299"/>
      <c r="KTP2" s="299"/>
      <c r="KTQ2" s="299"/>
      <c r="KTR2" s="299"/>
      <c r="KTS2" s="147"/>
      <c r="KTT2" s="148"/>
      <c r="KTU2" s="298" t="s">
        <v>258</v>
      </c>
      <c r="KTV2" s="299"/>
      <c r="KTW2" s="299"/>
      <c r="KTX2" s="299"/>
      <c r="KTY2" s="299"/>
      <c r="KTZ2" s="299"/>
      <c r="KUA2" s="147"/>
      <c r="KUB2" s="148"/>
      <c r="KUC2" s="298" t="s">
        <v>258</v>
      </c>
      <c r="KUD2" s="299"/>
      <c r="KUE2" s="299"/>
      <c r="KUF2" s="299"/>
      <c r="KUG2" s="299"/>
      <c r="KUH2" s="299"/>
      <c r="KUI2" s="147"/>
      <c r="KUJ2" s="148"/>
      <c r="KUK2" s="298" t="s">
        <v>258</v>
      </c>
      <c r="KUL2" s="299"/>
      <c r="KUM2" s="299"/>
      <c r="KUN2" s="299"/>
      <c r="KUO2" s="299"/>
      <c r="KUP2" s="299"/>
      <c r="KUQ2" s="147"/>
      <c r="KUR2" s="148"/>
      <c r="KUS2" s="298" t="s">
        <v>258</v>
      </c>
      <c r="KUT2" s="299"/>
      <c r="KUU2" s="299"/>
      <c r="KUV2" s="299"/>
      <c r="KUW2" s="299"/>
      <c r="KUX2" s="299"/>
      <c r="KUY2" s="147"/>
      <c r="KUZ2" s="148"/>
      <c r="KVA2" s="298" t="s">
        <v>258</v>
      </c>
      <c r="KVB2" s="299"/>
      <c r="KVC2" s="299"/>
      <c r="KVD2" s="299"/>
      <c r="KVE2" s="299"/>
      <c r="KVF2" s="299"/>
      <c r="KVG2" s="147"/>
      <c r="KVH2" s="148"/>
      <c r="KVI2" s="298" t="s">
        <v>258</v>
      </c>
      <c r="KVJ2" s="299"/>
      <c r="KVK2" s="299"/>
      <c r="KVL2" s="299"/>
      <c r="KVM2" s="299"/>
      <c r="KVN2" s="299"/>
      <c r="KVO2" s="147"/>
      <c r="KVP2" s="148"/>
      <c r="KVQ2" s="298" t="s">
        <v>258</v>
      </c>
      <c r="KVR2" s="299"/>
      <c r="KVS2" s="299"/>
      <c r="KVT2" s="299"/>
      <c r="KVU2" s="299"/>
      <c r="KVV2" s="299"/>
      <c r="KVW2" s="147"/>
      <c r="KVX2" s="148"/>
      <c r="KVY2" s="298" t="s">
        <v>258</v>
      </c>
      <c r="KVZ2" s="299"/>
      <c r="KWA2" s="299"/>
      <c r="KWB2" s="299"/>
      <c r="KWC2" s="299"/>
      <c r="KWD2" s="299"/>
      <c r="KWE2" s="147"/>
      <c r="KWF2" s="148"/>
      <c r="KWG2" s="298" t="s">
        <v>258</v>
      </c>
      <c r="KWH2" s="299"/>
      <c r="KWI2" s="299"/>
      <c r="KWJ2" s="299"/>
      <c r="KWK2" s="299"/>
      <c r="KWL2" s="299"/>
      <c r="KWM2" s="147"/>
      <c r="KWN2" s="148"/>
      <c r="KWO2" s="298" t="s">
        <v>258</v>
      </c>
      <c r="KWP2" s="299"/>
      <c r="KWQ2" s="299"/>
      <c r="KWR2" s="299"/>
      <c r="KWS2" s="299"/>
      <c r="KWT2" s="299"/>
      <c r="KWU2" s="147"/>
      <c r="KWV2" s="148"/>
      <c r="KWW2" s="298" t="s">
        <v>258</v>
      </c>
      <c r="KWX2" s="299"/>
      <c r="KWY2" s="299"/>
      <c r="KWZ2" s="299"/>
      <c r="KXA2" s="299"/>
      <c r="KXB2" s="299"/>
      <c r="KXC2" s="147"/>
      <c r="KXD2" s="148"/>
      <c r="KXE2" s="298" t="s">
        <v>258</v>
      </c>
      <c r="KXF2" s="299"/>
      <c r="KXG2" s="299"/>
      <c r="KXH2" s="299"/>
      <c r="KXI2" s="299"/>
      <c r="KXJ2" s="299"/>
      <c r="KXK2" s="147"/>
      <c r="KXL2" s="148"/>
      <c r="KXM2" s="298" t="s">
        <v>258</v>
      </c>
      <c r="KXN2" s="299"/>
      <c r="KXO2" s="299"/>
      <c r="KXP2" s="299"/>
      <c r="KXQ2" s="299"/>
      <c r="KXR2" s="299"/>
      <c r="KXS2" s="147"/>
      <c r="KXT2" s="148"/>
      <c r="KXU2" s="298" t="s">
        <v>258</v>
      </c>
      <c r="KXV2" s="299"/>
      <c r="KXW2" s="299"/>
      <c r="KXX2" s="299"/>
      <c r="KXY2" s="299"/>
      <c r="KXZ2" s="299"/>
      <c r="KYA2" s="147"/>
      <c r="KYB2" s="148"/>
      <c r="KYC2" s="298" t="s">
        <v>258</v>
      </c>
      <c r="KYD2" s="299"/>
      <c r="KYE2" s="299"/>
      <c r="KYF2" s="299"/>
      <c r="KYG2" s="299"/>
      <c r="KYH2" s="299"/>
      <c r="KYI2" s="147"/>
      <c r="KYJ2" s="148"/>
      <c r="KYK2" s="298" t="s">
        <v>258</v>
      </c>
      <c r="KYL2" s="299"/>
      <c r="KYM2" s="299"/>
      <c r="KYN2" s="299"/>
      <c r="KYO2" s="299"/>
      <c r="KYP2" s="299"/>
      <c r="KYQ2" s="147"/>
      <c r="KYR2" s="148"/>
      <c r="KYS2" s="298" t="s">
        <v>258</v>
      </c>
      <c r="KYT2" s="299"/>
      <c r="KYU2" s="299"/>
      <c r="KYV2" s="299"/>
      <c r="KYW2" s="299"/>
      <c r="KYX2" s="299"/>
      <c r="KYY2" s="147"/>
      <c r="KYZ2" s="148"/>
      <c r="KZA2" s="298" t="s">
        <v>258</v>
      </c>
      <c r="KZB2" s="299"/>
      <c r="KZC2" s="299"/>
      <c r="KZD2" s="299"/>
      <c r="KZE2" s="299"/>
      <c r="KZF2" s="299"/>
      <c r="KZG2" s="147"/>
      <c r="KZH2" s="148"/>
      <c r="KZI2" s="298" t="s">
        <v>258</v>
      </c>
      <c r="KZJ2" s="299"/>
      <c r="KZK2" s="299"/>
      <c r="KZL2" s="299"/>
      <c r="KZM2" s="299"/>
      <c r="KZN2" s="299"/>
      <c r="KZO2" s="147"/>
      <c r="KZP2" s="148"/>
      <c r="KZQ2" s="298" t="s">
        <v>258</v>
      </c>
      <c r="KZR2" s="299"/>
      <c r="KZS2" s="299"/>
      <c r="KZT2" s="299"/>
      <c r="KZU2" s="299"/>
      <c r="KZV2" s="299"/>
      <c r="KZW2" s="147"/>
      <c r="KZX2" s="148"/>
      <c r="KZY2" s="298" t="s">
        <v>258</v>
      </c>
      <c r="KZZ2" s="299"/>
      <c r="LAA2" s="299"/>
      <c r="LAB2" s="299"/>
      <c r="LAC2" s="299"/>
      <c r="LAD2" s="299"/>
      <c r="LAE2" s="147"/>
      <c r="LAF2" s="148"/>
      <c r="LAG2" s="298" t="s">
        <v>258</v>
      </c>
      <c r="LAH2" s="299"/>
      <c r="LAI2" s="299"/>
      <c r="LAJ2" s="299"/>
      <c r="LAK2" s="299"/>
      <c r="LAL2" s="299"/>
      <c r="LAM2" s="147"/>
      <c r="LAN2" s="148"/>
      <c r="LAO2" s="298" t="s">
        <v>258</v>
      </c>
      <c r="LAP2" s="299"/>
      <c r="LAQ2" s="299"/>
      <c r="LAR2" s="299"/>
      <c r="LAS2" s="299"/>
      <c r="LAT2" s="299"/>
      <c r="LAU2" s="147"/>
      <c r="LAV2" s="148"/>
      <c r="LAW2" s="298" t="s">
        <v>258</v>
      </c>
      <c r="LAX2" s="299"/>
      <c r="LAY2" s="299"/>
      <c r="LAZ2" s="299"/>
      <c r="LBA2" s="299"/>
      <c r="LBB2" s="299"/>
      <c r="LBC2" s="147"/>
      <c r="LBD2" s="148"/>
      <c r="LBE2" s="298" t="s">
        <v>258</v>
      </c>
      <c r="LBF2" s="299"/>
      <c r="LBG2" s="299"/>
      <c r="LBH2" s="299"/>
      <c r="LBI2" s="299"/>
      <c r="LBJ2" s="299"/>
      <c r="LBK2" s="147"/>
      <c r="LBL2" s="148"/>
      <c r="LBM2" s="298" t="s">
        <v>258</v>
      </c>
      <c r="LBN2" s="299"/>
      <c r="LBO2" s="299"/>
      <c r="LBP2" s="299"/>
      <c r="LBQ2" s="299"/>
      <c r="LBR2" s="299"/>
      <c r="LBS2" s="147"/>
      <c r="LBT2" s="148"/>
      <c r="LBU2" s="298" t="s">
        <v>258</v>
      </c>
      <c r="LBV2" s="299"/>
      <c r="LBW2" s="299"/>
      <c r="LBX2" s="299"/>
      <c r="LBY2" s="299"/>
      <c r="LBZ2" s="299"/>
      <c r="LCA2" s="147"/>
      <c r="LCB2" s="148"/>
      <c r="LCC2" s="298" t="s">
        <v>258</v>
      </c>
      <c r="LCD2" s="299"/>
      <c r="LCE2" s="299"/>
      <c r="LCF2" s="299"/>
      <c r="LCG2" s="299"/>
      <c r="LCH2" s="299"/>
      <c r="LCI2" s="147"/>
      <c r="LCJ2" s="148"/>
      <c r="LCK2" s="298" t="s">
        <v>258</v>
      </c>
      <c r="LCL2" s="299"/>
      <c r="LCM2" s="299"/>
      <c r="LCN2" s="299"/>
      <c r="LCO2" s="299"/>
      <c r="LCP2" s="299"/>
      <c r="LCQ2" s="147"/>
      <c r="LCR2" s="148"/>
      <c r="LCS2" s="298" t="s">
        <v>258</v>
      </c>
      <c r="LCT2" s="299"/>
      <c r="LCU2" s="299"/>
      <c r="LCV2" s="299"/>
      <c r="LCW2" s="299"/>
      <c r="LCX2" s="299"/>
      <c r="LCY2" s="147"/>
      <c r="LCZ2" s="148"/>
      <c r="LDA2" s="298" t="s">
        <v>258</v>
      </c>
      <c r="LDB2" s="299"/>
      <c r="LDC2" s="299"/>
      <c r="LDD2" s="299"/>
      <c r="LDE2" s="299"/>
      <c r="LDF2" s="299"/>
      <c r="LDG2" s="147"/>
      <c r="LDH2" s="148"/>
      <c r="LDI2" s="298" t="s">
        <v>258</v>
      </c>
      <c r="LDJ2" s="299"/>
      <c r="LDK2" s="299"/>
      <c r="LDL2" s="299"/>
      <c r="LDM2" s="299"/>
      <c r="LDN2" s="299"/>
      <c r="LDO2" s="147"/>
      <c r="LDP2" s="148"/>
      <c r="LDQ2" s="298" t="s">
        <v>258</v>
      </c>
      <c r="LDR2" s="299"/>
      <c r="LDS2" s="299"/>
      <c r="LDT2" s="299"/>
      <c r="LDU2" s="299"/>
      <c r="LDV2" s="299"/>
      <c r="LDW2" s="147"/>
      <c r="LDX2" s="148"/>
      <c r="LDY2" s="298" t="s">
        <v>258</v>
      </c>
      <c r="LDZ2" s="299"/>
      <c r="LEA2" s="299"/>
      <c r="LEB2" s="299"/>
      <c r="LEC2" s="299"/>
      <c r="LED2" s="299"/>
      <c r="LEE2" s="147"/>
      <c r="LEF2" s="148"/>
      <c r="LEG2" s="298" t="s">
        <v>258</v>
      </c>
      <c r="LEH2" s="299"/>
      <c r="LEI2" s="299"/>
      <c r="LEJ2" s="299"/>
      <c r="LEK2" s="299"/>
      <c r="LEL2" s="299"/>
      <c r="LEM2" s="147"/>
      <c r="LEN2" s="148"/>
      <c r="LEO2" s="298" t="s">
        <v>258</v>
      </c>
      <c r="LEP2" s="299"/>
      <c r="LEQ2" s="299"/>
      <c r="LER2" s="299"/>
      <c r="LES2" s="299"/>
      <c r="LET2" s="299"/>
      <c r="LEU2" s="147"/>
      <c r="LEV2" s="148"/>
      <c r="LEW2" s="298" t="s">
        <v>258</v>
      </c>
      <c r="LEX2" s="299"/>
      <c r="LEY2" s="299"/>
      <c r="LEZ2" s="299"/>
      <c r="LFA2" s="299"/>
      <c r="LFB2" s="299"/>
      <c r="LFC2" s="147"/>
      <c r="LFD2" s="148"/>
      <c r="LFE2" s="298" t="s">
        <v>258</v>
      </c>
      <c r="LFF2" s="299"/>
      <c r="LFG2" s="299"/>
      <c r="LFH2" s="299"/>
      <c r="LFI2" s="299"/>
      <c r="LFJ2" s="299"/>
      <c r="LFK2" s="147"/>
      <c r="LFL2" s="148"/>
      <c r="LFM2" s="298" t="s">
        <v>258</v>
      </c>
      <c r="LFN2" s="299"/>
      <c r="LFO2" s="299"/>
      <c r="LFP2" s="299"/>
      <c r="LFQ2" s="299"/>
      <c r="LFR2" s="299"/>
      <c r="LFS2" s="147"/>
      <c r="LFT2" s="148"/>
      <c r="LFU2" s="298" t="s">
        <v>258</v>
      </c>
      <c r="LFV2" s="299"/>
      <c r="LFW2" s="299"/>
      <c r="LFX2" s="299"/>
      <c r="LFY2" s="299"/>
      <c r="LFZ2" s="299"/>
      <c r="LGA2" s="147"/>
      <c r="LGB2" s="148"/>
      <c r="LGC2" s="298" t="s">
        <v>258</v>
      </c>
      <c r="LGD2" s="299"/>
      <c r="LGE2" s="299"/>
      <c r="LGF2" s="299"/>
      <c r="LGG2" s="299"/>
      <c r="LGH2" s="299"/>
      <c r="LGI2" s="147"/>
      <c r="LGJ2" s="148"/>
      <c r="LGK2" s="298" t="s">
        <v>258</v>
      </c>
      <c r="LGL2" s="299"/>
      <c r="LGM2" s="299"/>
      <c r="LGN2" s="299"/>
      <c r="LGO2" s="299"/>
      <c r="LGP2" s="299"/>
      <c r="LGQ2" s="147"/>
      <c r="LGR2" s="148"/>
      <c r="LGS2" s="298" t="s">
        <v>258</v>
      </c>
      <c r="LGT2" s="299"/>
      <c r="LGU2" s="299"/>
      <c r="LGV2" s="299"/>
      <c r="LGW2" s="299"/>
      <c r="LGX2" s="299"/>
      <c r="LGY2" s="147"/>
      <c r="LGZ2" s="148"/>
      <c r="LHA2" s="298" t="s">
        <v>258</v>
      </c>
      <c r="LHB2" s="299"/>
      <c r="LHC2" s="299"/>
      <c r="LHD2" s="299"/>
      <c r="LHE2" s="299"/>
      <c r="LHF2" s="299"/>
      <c r="LHG2" s="147"/>
      <c r="LHH2" s="148"/>
      <c r="LHI2" s="298" t="s">
        <v>258</v>
      </c>
      <c r="LHJ2" s="299"/>
      <c r="LHK2" s="299"/>
      <c r="LHL2" s="299"/>
      <c r="LHM2" s="299"/>
      <c r="LHN2" s="299"/>
      <c r="LHO2" s="147"/>
      <c r="LHP2" s="148"/>
      <c r="LHQ2" s="298" t="s">
        <v>258</v>
      </c>
      <c r="LHR2" s="299"/>
      <c r="LHS2" s="299"/>
      <c r="LHT2" s="299"/>
      <c r="LHU2" s="299"/>
      <c r="LHV2" s="299"/>
      <c r="LHW2" s="147"/>
      <c r="LHX2" s="148"/>
      <c r="LHY2" s="298" t="s">
        <v>258</v>
      </c>
      <c r="LHZ2" s="299"/>
      <c r="LIA2" s="299"/>
      <c r="LIB2" s="299"/>
      <c r="LIC2" s="299"/>
      <c r="LID2" s="299"/>
      <c r="LIE2" s="147"/>
      <c r="LIF2" s="148"/>
      <c r="LIG2" s="298" t="s">
        <v>258</v>
      </c>
      <c r="LIH2" s="299"/>
      <c r="LII2" s="299"/>
      <c r="LIJ2" s="299"/>
      <c r="LIK2" s="299"/>
      <c r="LIL2" s="299"/>
      <c r="LIM2" s="147"/>
      <c r="LIN2" s="148"/>
      <c r="LIO2" s="298" t="s">
        <v>258</v>
      </c>
      <c r="LIP2" s="299"/>
      <c r="LIQ2" s="299"/>
      <c r="LIR2" s="299"/>
      <c r="LIS2" s="299"/>
      <c r="LIT2" s="299"/>
      <c r="LIU2" s="147"/>
      <c r="LIV2" s="148"/>
      <c r="LIW2" s="298" t="s">
        <v>258</v>
      </c>
      <c r="LIX2" s="299"/>
      <c r="LIY2" s="299"/>
      <c r="LIZ2" s="299"/>
      <c r="LJA2" s="299"/>
      <c r="LJB2" s="299"/>
      <c r="LJC2" s="147"/>
      <c r="LJD2" s="148"/>
      <c r="LJE2" s="298" t="s">
        <v>258</v>
      </c>
      <c r="LJF2" s="299"/>
      <c r="LJG2" s="299"/>
      <c r="LJH2" s="299"/>
      <c r="LJI2" s="299"/>
      <c r="LJJ2" s="299"/>
      <c r="LJK2" s="147"/>
      <c r="LJL2" s="148"/>
      <c r="LJM2" s="298" t="s">
        <v>258</v>
      </c>
      <c r="LJN2" s="299"/>
      <c r="LJO2" s="299"/>
      <c r="LJP2" s="299"/>
      <c r="LJQ2" s="299"/>
      <c r="LJR2" s="299"/>
      <c r="LJS2" s="147"/>
      <c r="LJT2" s="148"/>
      <c r="LJU2" s="298" t="s">
        <v>258</v>
      </c>
      <c r="LJV2" s="299"/>
      <c r="LJW2" s="299"/>
      <c r="LJX2" s="299"/>
      <c r="LJY2" s="299"/>
      <c r="LJZ2" s="299"/>
      <c r="LKA2" s="147"/>
      <c r="LKB2" s="148"/>
      <c r="LKC2" s="298" t="s">
        <v>258</v>
      </c>
      <c r="LKD2" s="299"/>
      <c r="LKE2" s="299"/>
      <c r="LKF2" s="299"/>
      <c r="LKG2" s="299"/>
      <c r="LKH2" s="299"/>
      <c r="LKI2" s="147"/>
      <c r="LKJ2" s="148"/>
      <c r="LKK2" s="298" t="s">
        <v>258</v>
      </c>
      <c r="LKL2" s="299"/>
      <c r="LKM2" s="299"/>
      <c r="LKN2" s="299"/>
      <c r="LKO2" s="299"/>
      <c r="LKP2" s="299"/>
      <c r="LKQ2" s="147"/>
      <c r="LKR2" s="148"/>
      <c r="LKS2" s="298" t="s">
        <v>258</v>
      </c>
      <c r="LKT2" s="299"/>
      <c r="LKU2" s="299"/>
      <c r="LKV2" s="299"/>
      <c r="LKW2" s="299"/>
      <c r="LKX2" s="299"/>
      <c r="LKY2" s="147"/>
      <c r="LKZ2" s="148"/>
      <c r="LLA2" s="298" t="s">
        <v>258</v>
      </c>
      <c r="LLB2" s="299"/>
      <c r="LLC2" s="299"/>
      <c r="LLD2" s="299"/>
      <c r="LLE2" s="299"/>
      <c r="LLF2" s="299"/>
      <c r="LLG2" s="147"/>
      <c r="LLH2" s="148"/>
      <c r="LLI2" s="298" t="s">
        <v>258</v>
      </c>
      <c r="LLJ2" s="299"/>
      <c r="LLK2" s="299"/>
      <c r="LLL2" s="299"/>
      <c r="LLM2" s="299"/>
      <c r="LLN2" s="299"/>
      <c r="LLO2" s="147"/>
      <c r="LLP2" s="148"/>
      <c r="LLQ2" s="298" t="s">
        <v>258</v>
      </c>
      <c r="LLR2" s="299"/>
      <c r="LLS2" s="299"/>
      <c r="LLT2" s="299"/>
      <c r="LLU2" s="299"/>
      <c r="LLV2" s="299"/>
      <c r="LLW2" s="147"/>
      <c r="LLX2" s="148"/>
      <c r="LLY2" s="298" t="s">
        <v>258</v>
      </c>
      <c r="LLZ2" s="299"/>
      <c r="LMA2" s="299"/>
      <c r="LMB2" s="299"/>
      <c r="LMC2" s="299"/>
      <c r="LMD2" s="299"/>
      <c r="LME2" s="147"/>
      <c r="LMF2" s="148"/>
      <c r="LMG2" s="298" t="s">
        <v>258</v>
      </c>
      <c r="LMH2" s="299"/>
      <c r="LMI2" s="299"/>
      <c r="LMJ2" s="299"/>
      <c r="LMK2" s="299"/>
      <c r="LML2" s="299"/>
      <c r="LMM2" s="147"/>
      <c r="LMN2" s="148"/>
      <c r="LMO2" s="298" t="s">
        <v>258</v>
      </c>
      <c r="LMP2" s="299"/>
      <c r="LMQ2" s="299"/>
      <c r="LMR2" s="299"/>
      <c r="LMS2" s="299"/>
      <c r="LMT2" s="299"/>
      <c r="LMU2" s="147"/>
      <c r="LMV2" s="148"/>
      <c r="LMW2" s="298" t="s">
        <v>258</v>
      </c>
      <c r="LMX2" s="299"/>
      <c r="LMY2" s="299"/>
      <c r="LMZ2" s="299"/>
      <c r="LNA2" s="299"/>
      <c r="LNB2" s="299"/>
      <c r="LNC2" s="147"/>
      <c r="LND2" s="148"/>
      <c r="LNE2" s="298" t="s">
        <v>258</v>
      </c>
      <c r="LNF2" s="299"/>
      <c r="LNG2" s="299"/>
      <c r="LNH2" s="299"/>
      <c r="LNI2" s="299"/>
      <c r="LNJ2" s="299"/>
      <c r="LNK2" s="147"/>
      <c r="LNL2" s="148"/>
      <c r="LNM2" s="298" t="s">
        <v>258</v>
      </c>
      <c r="LNN2" s="299"/>
      <c r="LNO2" s="299"/>
      <c r="LNP2" s="299"/>
      <c r="LNQ2" s="299"/>
      <c r="LNR2" s="299"/>
      <c r="LNS2" s="147"/>
      <c r="LNT2" s="148"/>
      <c r="LNU2" s="298" t="s">
        <v>258</v>
      </c>
      <c r="LNV2" s="299"/>
      <c r="LNW2" s="299"/>
      <c r="LNX2" s="299"/>
      <c r="LNY2" s="299"/>
      <c r="LNZ2" s="299"/>
      <c r="LOA2" s="147"/>
      <c r="LOB2" s="148"/>
      <c r="LOC2" s="298" t="s">
        <v>258</v>
      </c>
      <c r="LOD2" s="299"/>
      <c r="LOE2" s="299"/>
      <c r="LOF2" s="299"/>
      <c r="LOG2" s="299"/>
      <c r="LOH2" s="299"/>
      <c r="LOI2" s="147"/>
      <c r="LOJ2" s="148"/>
      <c r="LOK2" s="298" t="s">
        <v>258</v>
      </c>
      <c r="LOL2" s="299"/>
      <c r="LOM2" s="299"/>
      <c r="LON2" s="299"/>
      <c r="LOO2" s="299"/>
      <c r="LOP2" s="299"/>
      <c r="LOQ2" s="147"/>
      <c r="LOR2" s="148"/>
      <c r="LOS2" s="298" t="s">
        <v>258</v>
      </c>
      <c r="LOT2" s="299"/>
      <c r="LOU2" s="299"/>
      <c r="LOV2" s="299"/>
      <c r="LOW2" s="299"/>
      <c r="LOX2" s="299"/>
      <c r="LOY2" s="147"/>
      <c r="LOZ2" s="148"/>
      <c r="LPA2" s="298" t="s">
        <v>258</v>
      </c>
      <c r="LPB2" s="299"/>
      <c r="LPC2" s="299"/>
      <c r="LPD2" s="299"/>
      <c r="LPE2" s="299"/>
      <c r="LPF2" s="299"/>
      <c r="LPG2" s="147"/>
      <c r="LPH2" s="148"/>
      <c r="LPI2" s="298" t="s">
        <v>258</v>
      </c>
      <c r="LPJ2" s="299"/>
      <c r="LPK2" s="299"/>
      <c r="LPL2" s="299"/>
      <c r="LPM2" s="299"/>
      <c r="LPN2" s="299"/>
      <c r="LPO2" s="147"/>
      <c r="LPP2" s="148"/>
      <c r="LPQ2" s="298" t="s">
        <v>258</v>
      </c>
      <c r="LPR2" s="299"/>
      <c r="LPS2" s="299"/>
      <c r="LPT2" s="299"/>
      <c r="LPU2" s="299"/>
      <c r="LPV2" s="299"/>
      <c r="LPW2" s="147"/>
      <c r="LPX2" s="148"/>
      <c r="LPY2" s="298" t="s">
        <v>258</v>
      </c>
      <c r="LPZ2" s="299"/>
      <c r="LQA2" s="299"/>
      <c r="LQB2" s="299"/>
      <c r="LQC2" s="299"/>
      <c r="LQD2" s="299"/>
      <c r="LQE2" s="147"/>
      <c r="LQF2" s="148"/>
      <c r="LQG2" s="298" t="s">
        <v>258</v>
      </c>
      <c r="LQH2" s="299"/>
      <c r="LQI2" s="299"/>
      <c r="LQJ2" s="299"/>
      <c r="LQK2" s="299"/>
      <c r="LQL2" s="299"/>
      <c r="LQM2" s="147"/>
      <c r="LQN2" s="148"/>
      <c r="LQO2" s="298" t="s">
        <v>258</v>
      </c>
      <c r="LQP2" s="299"/>
      <c r="LQQ2" s="299"/>
      <c r="LQR2" s="299"/>
      <c r="LQS2" s="299"/>
      <c r="LQT2" s="299"/>
      <c r="LQU2" s="147"/>
      <c r="LQV2" s="148"/>
      <c r="LQW2" s="298" t="s">
        <v>258</v>
      </c>
      <c r="LQX2" s="299"/>
      <c r="LQY2" s="299"/>
      <c r="LQZ2" s="299"/>
      <c r="LRA2" s="299"/>
      <c r="LRB2" s="299"/>
      <c r="LRC2" s="147"/>
      <c r="LRD2" s="148"/>
      <c r="LRE2" s="298" t="s">
        <v>258</v>
      </c>
      <c r="LRF2" s="299"/>
      <c r="LRG2" s="299"/>
      <c r="LRH2" s="299"/>
      <c r="LRI2" s="299"/>
      <c r="LRJ2" s="299"/>
      <c r="LRK2" s="147"/>
      <c r="LRL2" s="148"/>
      <c r="LRM2" s="298" t="s">
        <v>258</v>
      </c>
      <c r="LRN2" s="299"/>
      <c r="LRO2" s="299"/>
      <c r="LRP2" s="299"/>
      <c r="LRQ2" s="299"/>
      <c r="LRR2" s="299"/>
      <c r="LRS2" s="147"/>
      <c r="LRT2" s="148"/>
      <c r="LRU2" s="298" t="s">
        <v>258</v>
      </c>
      <c r="LRV2" s="299"/>
      <c r="LRW2" s="299"/>
      <c r="LRX2" s="299"/>
      <c r="LRY2" s="299"/>
      <c r="LRZ2" s="299"/>
      <c r="LSA2" s="147"/>
      <c r="LSB2" s="148"/>
      <c r="LSC2" s="298" t="s">
        <v>258</v>
      </c>
      <c r="LSD2" s="299"/>
      <c r="LSE2" s="299"/>
      <c r="LSF2" s="299"/>
      <c r="LSG2" s="299"/>
      <c r="LSH2" s="299"/>
      <c r="LSI2" s="147"/>
      <c r="LSJ2" s="148"/>
      <c r="LSK2" s="298" t="s">
        <v>258</v>
      </c>
      <c r="LSL2" s="299"/>
      <c r="LSM2" s="299"/>
      <c r="LSN2" s="299"/>
      <c r="LSO2" s="299"/>
      <c r="LSP2" s="299"/>
      <c r="LSQ2" s="147"/>
      <c r="LSR2" s="148"/>
      <c r="LSS2" s="298" t="s">
        <v>258</v>
      </c>
      <c r="LST2" s="299"/>
      <c r="LSU2" s="299"/>
      <c r="LSV2" s="299"/>
      <c r="LSW2" s="299"/>
      <c r="LSX2" s="299"/>
      <c r="LSY2" s="147"/>
      <c r="LSZ2" s="148"/>
      <c r="LTA2" s="298" t="s">
        <v>258</v>
      </c>
      <c r="LTB2" s="299"/>
      <c r="LTC2" s="299"/>
      <c r="LTD2" s="299"/>
      <c r="LTE2" s="299"/>
      <c r="LTF2" s="299"/>
      <c r="LTG2" s="147"/>
      <c r="LTH2" s="148"/>
      <c r="LTI2" s="298" t="s">
        <v>258</v>
      </c>
      <c r="LTJ2" s="299"/>
      <c r="LTK2" s="299"/>
      <c r="LTL2" s="299"/>
      <c r="LTM2" s="299"/>
      <c r="LTN2" s="299"/>
      <c r="LTO2" s="147"/>
      <c r="LTP2" s="148"/>
      <c r="LTQ2" s="298" t="s">
        <v>258</v>
      </c>
      <c r="LTR2" s="299"/>
      <c r="LTS2" s="299"/>
      <c r="LTT2" s="299"/>
      <c r="LTU2" s="299"/>
      <c r="LTV2" s="299"/>
      <c r="LTW2" s="147"/>
      <c r="LTX2" s="148"/>
      <c r="LTY2" s="298" t="s">
        <v>258</v>
      </c>
      <c r="LTZ2" s="299"/>
      <c r="LUA2" s="299"/>
      <c r="LUB2" s="299"/>
      <c r="LUC2" s="299"/>
      <c r="LUD2" s="299"/>
      <c r="LUE2" s="147"/>
      <c r="LUF2" s="148"/>
      <c r="LUG2" s="298" t="s">
        <v>258</v>
      </c>
      <c r="LUH2" s="299"/>
      <c r="LUI2" s="299"/>
      <c r="LUJ2" s="299"/>
      <c r="LUK2" s="299"/>
      <c r="LUL2" s="299"/>
      <c r="LUM2" s="147"/>
      <c r="LUN2" s="148"/>
      <c r="LUO2" s="298" t="s">
        <v>258</v>
      </c>
      <c r="LUP2" s="299"/>
      <c r="LUQ2" s="299"/>
      <c r="LUR2" s="299"/>
      <c r="LUS2" s="299"/>
      <c r="LUT2" s="299"/>
      <c r="LUU2" s="147"/>
      <c r="LUV2" s="148"/>
      <c r="LUW2" s="298" t="s">
        <v>258</v>
      </c>
      <c r="LUX2" s="299"/>
      <c r="LUY2" s="299"/>
      <c r="LUZ2" s="299"/>
      <c r="LVA2" s="299"/>
      <c r="LVB2" s="299"/>
      <c r="LVC2" s="147"/>
      <c r="LVD2" s="148"/>
      <c r="LVE2" s="298" t="s">
        <v>258</v>
      </c>
      <c r="LVF2" s="299"/>
      <c r="LVG2" s="299"/>
      <c r="LVH2" s="299"/>
      <c r="LVI2" s="299"/>
      <c r="LVJ2" s="299"/>
      <c r="LVK2" s="147"/>
      <c r="LVL2" s="148"/>
      <c r="LVM2" s="298" t="s">
        <v>258</v>
      </c>
      <c r="LVN2" s="299"/>
      <c r="LVO2" s="299"/>
      <c r="LVP2" s="299"/>
      <c r="LVQ2" s="299"/>
      <c r="LVR2" s="299"/>
      <c r="LVS2" s="147"/>
      <c r="LVT2" s="148"/>
      <c r="LVU2" s="298" t="s">
        <v>258</v>
      </c>
      <c r="LVV2" s="299"/>
      <c r="LVW2" s="299"/>
      <c r="LVX2" s="299"/>
      <c r="LVY2" s="299"/>
      <c r="LVZ2" s="299"/>
      <c r="LWA2" s="147"/>
      <c r="LWB2" s="148"/>
      <c r="LWC2" s="298" t="s">
        <v>258</v>
      </c>
      <c r="LWD2" s="299"/>
      <c r="LWE2" s="299"/>
      <c r="LWF2" s="299"/>
      <c r="LWG2" s="299"/>
      <c r="LWH2" s="299"/>
      <c r="LWI2" s="147"/>
      <c r="LWJ2" s="148"/>
      <c r="LWK2" s="298" t="s">
        <v>258</v>
      </c>
      <c r="LWL2" s="299"/>
      <c r="LWM2" s="299"/>
      <c r="LWN2" s="299"/>
      <c r="LWO2" s="299"/>
      <c r="LWP2" s="299"/>
      <c r="LWQ2" s="147"/>
      <c r="LWR2" s="148"/>
      <c r="LWS2" s="298" t="s">
        <v>258</v>
      </c>
      <c r="LWT2" s="299"/>
      <c r="LWU2" s="299"/>
      <c r="LWV2" s="299"/>
      <c r="LWW2" s="299"/>
      <c r="LWX2" s="299"/>
      <c r="LWY2" s="147"/>
      <c r="LWZ2" s="148"/>
      <c r="LXA2" s="298" t="s">
        <v>258</v>
      </c>
      <c r="LXB2" s="299"/>
      <c r="LXC2" s="299"/>
      <c r="LXD2" s="299"/>
      <c r="LXE2" s="299"/>
      <c r="LXF2" s="299"/>
      <c r="LXG2" s="147"/>
      <c r="LXH2" s="148"/>
      <c r="LXI2" s="298" t="s">
        <v>258</v>
      </c>
      <c r="LXJ2" s="299"/>
      <c r="LXK2" s="299"/>
      <c r="LXL2" s="299"/>
      <c r="LXM2" s="299"/>
      <c r="LXN2" s="299"/>
      <c r="LXO2" s="147"/>
      <c r="LXP2" s="148"/>
      <c r="LXQ2" s="298" t="s">
        <v>258</v>
      </c>
      <c r="LXR2" s="299"/>
      <c r="LXS2" s="299"/>
      <c r="LXT2" s="299"/>
      <c r="LXU2" s="299"/>
      <c r="LXV2" s="299"/>
      <c r="LXW2" s="147"/>
      <c r="LXX2" s="148"/>
      <c r="LXY2" s="298" t="s">
        <v>258</v>
      </c>
      <c r="LXZ2" s="299"/>
      <c r="LYA2" s="299"/>
      <c r="LYB2" s="299"/>
      <c r="LYC2" s="299"/>
      <c r="LYD2" s="299"/>
      <c r="LYE2" s="147"/>
      <c r="LYF2" s="148"/>
      <c r="LYG2" s="298" t="s">
        <v>258</v>
      </c>
      <c r="LYH2" s="299"/>
      <c r="LYI2" s="299"/>
      <c r="LYJ2" s="299"/>
      <c r="LYK2" s="299"/>
      <c r="LYL2" s="299"/>
      <c r="LYM2" s="147"/>
      <c r="LYN2" s="148"/>
      <c r="LYO2" s="298" t="s">
        <v>258</v>
      </c>
      <c r="LYP2" s="299"/>
      <c r="LYQ2" s="299"/>
      <c r="LYR2" s="299"/>
      <c r="LYS2" s="299"/>
      <c r="LYT2" s="299"/>
      <c r="LYU2" s="147"/>
      <c r="LYV2" s="148"/>
      <c r="LYW2" s="298" t="s">
        <v>258</v>
      </c>
      <c r="LYX2" s="299"/>
      <c r="LYY2" s="299"/>
      <c r="LYZ2" s="299"/>
      <c r="LZA2" s="299"/>
      <c r="LZB2" s="299"/>
      <c r="LZC2" s="147"/>
      <c r="LZD2" s="148"/>
      <c r="LZE2" s="298" t="s">
        <v>258</v>
      </c>
      <c r="LZF2" s="299"/>
      <c r="LZG2" s="299"/>
      <c r="LZH2" s="299"/>
      <c r="LZI2" s="299"/>
      <c r="LZJ2" s="299"/>
      <c r="LZK2" s="147"/>
      <c r="LZL2" s="148"/>
      <c r="LZM2" s="298" t="s">
        <v>258</v>
      </c>
      <c r="LZN2" s="299"/>
      <c r="LZO2" s="299"/>
      <c r="LZP2" s="299"/>
      <c r="LZQ2" s="299"/>
      <c r="LZR2" s="299"/>
      <c r="LZS2" s="147"/>
      <c r="LZT2" s="148"/>
      <c r="LZU2" s="298" t="s">
        <v>258</v>
      </c>
      <c r="LZV2" s="299"/>
      <c r="LZW2" s="299"/>
      <c r="LZX2" s="299"/>
      <c r="LZY2" s="299"/>
      <c r="LZZ2" s="299"/>
      <c r="MAA2" s="147"/>
      <c r="MAB2" s="148"/>
      <c r="MAC2" s="298" t="s">
        <v>258</v>
      </c>
      <c r="MAD2" s="299"/>
      <c r="MAE2" s="299"/>
      <c r="MAF2" s="299"/>
      <c r="MAG2" s="299"/>
      <c r="MAH2" s="299"/>
      <c r="MAI2" s="147"/>
      <c r="MAJ2" s="148"/>
      <c r="MAK2" s="298" t="s">
        <v>258</v>
      </c>
      <c r="MAL2" s="299"/>
      <c r="MAM2" s="299"/>
      <c r="MAN2" s="299"/>
      <c r="MAO2" s="299"/>
      <c r="MAP2" s="299"/>
      <c r="MAQ2" s="147"/>
      <c r="MAR2" s="148"/>
      <c r="MAS2" s="298" t="s">
        <v>258</v>
      </c>
      <c r="MAT2" s="299"/>
      <c r="MAU2" s="299"/>
      <c r="MAV2" s="299"/>
      <c r="MAW2" s="299"/>
      <c r="MAX2" s="299"/>
      <c r="MAY2" s="147"/>
      <c r="MAZ2" s="148"/>
      <c r="MBA2" s="298" t="s">
        <v>258</v>
      </c>
      <c r="MBB2" s="299"/>
      <c r="MBC2" s="299"/>
      <c r="MBD2" s="299"/>
      <c r="MBE2" s="299"/>
      <c r="MBF2" s="299"/>
      <c r="MBG2" s="147"/>
      <c r="MBH2" s="148"/>
      <c r="MBI2" s="298" t="s">
        <v>258</v>
      </c>
      <c r="MBJ2" s="299"/>
      <c r="MBK2" s="299"/>
      <c r="MBL2" s="299"/>
      <c r="MBM2" s="299"/>
      <c r="MBN2" s="299"/>
      <c r="MBO2" s="147"/>
      <c r="MBP2" s="148"/>
      <c r="MBQ2" s="298" t="s">
        <v>258</v>
      </c>
      <c r="MBR2" s="299"/>
      <c r="MBS2" s="299"/>
      <c r="MBT2" s="299"/>
      <c r="MBU2" s="299"/>
      <c r="MBV2" s="299"/>
      <c r="MBW2" s="147"/>
      <c r="MBX2" s="148"/>
      <c r="MBY2" s="298" t="s">
        <v>258</v>
      </c>
      <c r="MBZ2" s="299"/>
      <c r="MCA2" s="299"/>
      <c r="MCB2" s="299"/>
      <c r="MCC2" s="299"/>
      <c r="MCD2" s="299"/>
      <c r="MCE2" s="147"/>
      <c r="MCF2" s="148"/>
      <c r="MCG2" s="298" t="s">
        <v>258</v>
      </c>
      <c r="MCH2" s="299"/>
      <c r="MCI2" s="299"/>
      <c r="MCJ2" s="299"/>
      <c r="MCK2" s="299"/>
      <c r="MCL2" s="299"/>
      <c r="MCM2" s="147"/>
      <c r="MCN2" s="148"/>
      <c r="MCO2" s="298" t="s">
        <v>258</v>
      </c>
      <c r="MCP2" s="299"/>
      <c r="MCQ2" s="299"/>
      <c r="MCR2" s="299"/>
      <c r="MCS2" s="299"/>
      <c r="MCT2" s="299"/>
      <c r="MCU2" s="147"/>
      <c r="MCV2" s="148"/>
      <c r="MCW2" s="298" t="s">
        <v>258</v>
      </c>
      <c r="MCX2" s="299"/>
      <c r="MCY2" s="299"/>
      <c r="MCZ2" s="299"/>
      <c r="MDA2" s="299"/>
      <c r="MDB2" s="299"/>
      <c r="MDC2" s="147"/>
      <c r="MDD2" s="148"/>
      <c r="MDE2" s="298" t="s">
        <v>258</v>
      </c>
      <c r="MDF2" s="299"/>
      <c r="MDG2" s="299"/>
      <c r="MDH2" s="299"/>
      <c r="MDI2" s="299"/>
      <c r="MDJ2" s="299"/>
      <c r="MDK2" s="147"/>
      <c r="MDL2" s="148"/>
      <c r="MDM2" s="298" t="s">
        <v>258</v>
      </c>
      <c r="MDN2" s="299"/>
      <c r="MDO2" s="299"/>
      <c r="MDP2" s="299"/>
      <c r="MDQ2" s="299"/>
      <c r="MDR2" s="299"/>
      <c r="MDS2" s="147"/>
      <c r="MDT2" s="148"/>
      <c r="MDU2" s="298" t="s">
        <v>258</v>
      </c>
      <c r="MDV2" s="299"/>
      <c r="MDW2" s="299"/>
      <c r="MDX2" s="299"/>
      <c r="MDY2" s="299"/>
      <c r="MDZ2" s="299"/>
      <c r="MEA2" s="147"/>
      <c r="MEB2" s="148"/>
      <c r="MEC2" s="298" t="s">
        <v>258</v>
      </c>
      <c r="MED2" s="299"/>
      <c r="MEE2" s="299"/>
      <c r="MEF2" s="299"/>
      <c r="MEG2" s="299"/>
      <c r="MEH2" s="299"/>
      <c r="MEI2" s="147"/>
      <c r="MEJ2" s="148"/>
      <c r="MEK2" s="298" t="s">
        <v>258</v>
      </c>
      <c r="MEL2" s="299"/>
      <c r="MEM2" s="299"/>
      <c r="MEN2" s="299"/>
      <c r="MEO2" s="299"/>
      <c r="MEP2" s="299"/>
      <c r="MEQ2" s="147"/>
      <c r="MER2" s="148"/>
      <c r="MES2" s="298" t="s">
        <v>258</v>
      </c>
      <c r="MET2" s="299"/>
      <c r="MEU2" s="299"/>
      <c r="MEV2" s="299"/>
      <c r="MEW2" s="299"/>
      <c r="MEX2" s="299"/>
      <c r="MEY2" s="147"/>
      <c r="MEZ2" s="148"/>
      <c r="MFA2" s="298" t="s">
        <v>258</v>
      </c>
      <c r="MFB2" s="299"/>
      <c r="MFC2" s="299"/>
      <c r="MFD2" s="299"/>
      <c r="MFE2" s="299"/>
      <c r="MFF2" s="299"/>
      <c r="MFG2" s="147"/>
      <c r="MFH2" s="148"/>
      <c r="MFI2" s="298" t="s">
        <v>258</v>
      </c>
      <c r="MFJ2" s="299"/>
      <c r="MFK2" s="299"/>
      <c r="MFL2" s="299"/>
      <c r="MFM2" s="299"/>
      <c r="MFN2" s="299"/>
      <c r="MFO2" s="147"/>
      <c r="MFP2" s="148"/>
      <c r="MFQ2" s="298" t="s">
        <v>258</v>
      </c>
      <c r="MFR2" s="299"/>
      <c r="MFS2" s="299"/>
      <c r="MFT2" s="299"/>
      <c r="MFU2" s="299"/>
      <c r="MFV2" s="299"/>
      <c r="MFW2" s="147"/>
      <c r="MFX2" s="148"/>
      <c r="MFY2" s="298" t="s">
        <v>258</v>
      </c>
      <c r="MFZ2" s="299"/>
      <c r="MGA2" s="299"/>
      <c r="MGB2" s="299"/>
      <c r="MGC2" s="299"/>
      <c r="MGD2" s="299"/>
      <c r="MGE2" s="147"/>
      <c r="MGF2" s="148"/>
      <c r="MGG2" s="298" t="s">
        <v>258</v>
      </c>
      <c r="MGH2" s="299"/>
      <c r="MGI2" s="299"/>
      <c r="MGJ2" s="299"/>
      <c r="MGK2" s="299"/>
      <c r="MGL2" s="299"/>
      <c r="MGM2" s="147"/>
      <c r="MGN2" s="148"/>
      <c r="MGO2" s="298" t="s">
        <v>258</v>
      </c>
      <c r="MGP2" s="299"/>
      <c r="MGQ2" s="299"/>
      <c r="MGR2" s="299"/>
      <c r="MGS2" s="299"/>
      <c r="MGT2" s="299"/>
      <c r="MGU2" s="147"/>
      <c r="MGV2" s="148"/>
      <c r="MGW2" s="298" t="s">
        <v>258</v>
      </c>
      <c r="MGX2" s="299"/>
      <c r="MGY2" s="299"/>
      <c r="MGZ2" s="299"/>
      <c r="MHA2" s="299"/>
      <c r="MHB2" s="299"/>
      <c r="MHC2" s="147"/>
      <c r="MHD2" s="148"/>
      <c r="MHE2" s="298" t="s">
        <v>258</v>
      </c>
      <c r="MHF2" s="299"/>
      <c r="MHG2" s="299"/>
      <c r="MHH2" s="299"/>
      <c r="MHI2" s="299"/>
      <c r="MHJ2" s="299"/>
      <c r="MHK2" s="147"/>
      <c r="MHL2" s="148"/>
      <c r="MHM2" s="298" t="s">
        <v>258</v>
      </c>
      <c r="MHN2" s="299"/>
      <c r="MHO2" s="299"/>
      <c r="MHP2" s="299"/>
      <c r="MHQ2" s="299"/>
      <c r="MHR2" s="299"/>
      <c r="MHS2" s="147"/>
      <c r="MHT2" s="148"/>
      <c r="MHU2" s="298" t="s">
        <v>258</v>
      </c>
      <c r="MHV2" s="299"/>
      <c r="MHW2" s="299"/>
      <c r="MHX2" s="299"/>
      <c r="MHY2" s="299"/>
      <c r="MHZ2" s="299"/>
      <c r="MIA2" s="147"/>
      <c r="MIB2" s="148"/>
      <c r="MIC2" s="298" t="s">
        <v>258</v>
      </c>
      <c r="MID2" s="299"/>
      <c r="MIE2" s="299"/>
      <c r="MIF2" s="299"/>
      <c r="MIG2" s="299"/>
      <c r="MIH2" s="299"/>
      <c r="MII2" s="147"/>
      <c r="MIJ2" s="148"/>
      <c r="MIK2" s="298" t="s">
        <v>258</v>
      </c>
      <c r="MIL2" s="299"/>
      <c r="MIM2" s="299"/>
      <c r="MIN2" s="299"/>
      <c r="MIO2" s="299"/>
      <c r="MIP2" s="299"/>
      <c r="MIQ2" s="147"/>
      <c r="MIR2" s="148"/>
      <c r="MIS2" s="298" t="s">
        <v>258</v>
      </c>
      <c r="MIT2" s="299"/>
      <c r="MIU2" s="299"/>
      <c r="MIV2" s="299"/>
      <c r="MIW2" s="299"/>
      <c r="MIX2" s="299"/>
      <c r="MIY2" s="147"/>
      <c r="MIZ2" s="148"/>
      <c r="MJA2" s="298" t="s">
        <v>258</v>
      </c>
      <c r="MJB2" s="299"/>
      <c r="MJC2" s="299"/>
      <c r="MJD2" s="299"/>
      <c r="MJE2" s="299"/>
      <c r="MJF2" s="299"/>
      <c r="MJG2" s="147"/>
      <c r="MJH2" s="148"/>
      <c r="MJI2" s="298" t="s">
        <v>258</v>
      </c>
      <c r="MJJ2" s="299"/>
      <c r="MJK2" s="299"/>
      <c r="MJL2" s="299"/>
      <c r="MJM2" s="299"/>
      <c r="MJN2" s="299"/>
      <c r="MJO2" s="147"/>
      <c r="MJP2" s="148"/>
      <c r="MJQ2" s="298" t="s">
        <v>258</v>
      </c>
      <c r="MJR2" s="299"/>
      <c r="MJS2" s="299"/>
      <c r="MJT2" s="299"/>
      <c r="MJU2" s="299"/>
      <c r="MJV2" s="299"/>
      <c r="MJW2" s="147"/>
      <c r="MJX2" s="148"/>
      <c r="MJY2" s="298" t="s">
        <v>258</v>
      </c>
      <c r="MJZ2" s="299"/>
      <c r="MKA2" s="299"/>
      <c r="MKB2" s="299"/>
      <c r="MKC2" s="299"/>
      <c r="MKD2" s="299"/>
      <c r="MKE2" s="147"/>
      <c r="MKF2" s="148"/>
      <c r="MKG2" s="298" t="s">
        <v>258</v>
      </c>
      <c r="MKH2" s="299"/>
      <c r="MKI2" s="299"/>
      <c r="MKJ2" s="299"/>
      <c r="MKK2" s="299"/>
      <c r="MKL2" s="299"/>
      <c r="MKM2" s="147"/>
      <c r="MKN2" s="148"/>
      <c r="MKO2" s="298" t="s">
        <v>258</v>
      </c>
      <c r="MKP2" s="299"/>
      <c r="MKQ2" s="299"/>
      <c r="MKR2" s="299"/>
      <c r="MKS2" s="299"/>
      <c r="MKT2" s="299"/>
      <c r="MKU2" s="147"/>
      <c r="MKV2" s="148"/>
      <c r="MKW2" s="298" t="s">
        <v>258</v>
      </c>
      <c r="MKX2" s="299"/>
      <c r="MKY2" s="299"/>
      <c r="MKZ2" s="299"/>
      <c r="MLA2" s="299"/>
      <c r="MLB2" s="299"/>
      <c r="MLC2" s="147"/>
      <c r="MLD2" s="148"/>
      <c r="MLE2" s="298" t="s">
        <v>258</v>
      </c>
      <c r="MLF2" s="299"/>
      <c r="MLG2" s="299"/>
      <c r="MLH2" s="299"/>
      <c r="MLI2" s="299"/>
      <c r="MLJ2" s="299"/>
      <c r="MLK2" s="147"/>
      <c r="MLL2" s="148"/>
      <c r="MLM2" s="298" t="s">
        <v>258</v>
      </c>
      <c r="MLN2" s="299"/>
      <c r="MLO2" s="299"/>
      <c r="MLP2" s="299"/>
      <c r="MLQ2" s="299"/>
      <c r="MLR2" s="299"/>
      <c r="MLS2" s="147"/>
      <c r="MLT2" s="148"/>
      <c r="MLU2" s="298" t="s">
        <v>258</v>
      </c>
      <c r="MLV2" s="299"/>
      <c r="MLW2" s="299"/>
      <c r="MLX2" s="299"/>
      <c r="MLY2" s="299"/>
      <c r="MLZ2" s="299"/>
      <c r="MMA2" s="147"/>
      <c r="MMB2" s="148"/>
      <c r="MMC2" s="298" t="s">
        <v>258</v>
      </c>
      <c r="MMD2" s="299"/>
      <c r="MME2" s="299"/>
      <c r="MMF2" s="299"/>
      <c r="MMG2" s="299"/>
      <c r="MMH2" s="299"/>
      <c r="MMI2" s="147"/>
      <c r="MMJ2" s="148"/>
      <c r="MMK2" s="298" t="s">
        <v>258</v>
      </c>
      <c r="MML2" s="299"/>
      <c r="MMM2" s="299"/>
      <c r="MMN2" s="299"/>
      <c r="MMO2" s="299"/>
      <c r="MMP2" s="299"/>
      <c r="MMQ2" s="147"/>
      <c r="MMR2" s="148"/>
      <c r="MMS2" s="298" t="s">
        <v>258</v>
      </c>
      <c r="MMT2" s="299"/>
      <c r="MMU2" s="299"/>
      <c r="MMV2" s="299"/>
      <c r="MMW2" s="299"/>
      <c r="MMX2" s="299"/>
      <c r="MMY2" s="147"/>
      <c r="MMZ2" s="148"/>
      <c r="MNA2" s="298" t="s">
        <v>258</v>
      </c>
      <c r="MNB2" s="299"/>
      <c r="MNC2" s="299"/>
      <c r="MND2" s="299"/>
      <c r="MNE2" s="299"/>
      <c r="MNF2" s="299"/>
      <c r="MNG2" s="147"/>
      <c r="MNH2" s="148"/>
      <c r="MNI2" s="298" t="s">
        <v>258</v>
      </c>
      <c r="MNJ2" s="299"/>
      <c r="MNK2" s="299"/>
      <c r="MNL2" s="299"/>
      <c r="MNM2" s="299"/>
      <c r="MNN2" s="299"/>
      <c r="MNO2" s="147"/>
      <c r="MNP2" s="148"/>
      <c r="MNQ2" s="298" t="s">
        <v>258</v>
      </c>
      <c r="MNR2" s="299"/>
      <c r="MNS2" s="299"/>
      <c r="MNT2" s="299"/>
      <c r="MNU2" s="299"/>
      <c r="MNV2" s="299"/>
      <c r="MNW2" s="147"/>
      <c r="MNX2" s="148"/>
      <c r="MNY2" s="298" t="s">
        <v>258</v>
      </c>
      <c r="MNZ2" s="299"/>
      <c r="MOA2" s="299"/>
      <c r="MOB2" s="299"/>
      <c r="MOC2" s="299"/>
      <c r="MOD2" s="299"/>
      <c r="MOE2" s="147"/>
      <c r="MOF2" s="148"/>
      <c r="MOG2" s="298" t="s">
        <v>258</v>
      </c>
      <c r="MOH2" s="299"/>
      <c r="MOI2" s="299"/>
      <c r="MOJ2" s="299"/>
      <c r="MOK2" s="299"/>
      <c r="MOL2" s="299"/>
      <c r="MOM2" s="147"/>
      <c r="MON2" s="148"/>
      <c r="MOO2" s="298" t="s">
        <v>258</v>
      </c>
      <c r="MOP2" s="299"/>
      <c r="MOQ2" s="299"/>
      <c r="MOR2" s="299"/>
      <c r="MOS2" s="299"/>
      <c r="MOT2" s="299"/>
      <c r="MOU2" s="147"/>
      <c r="MOV2" s="148"/>
      <c r="MOW2" s="298" t="s">
        <v>258</v>
      </c>
      <c r="MOX2" s="299"/>
      <c r="MOY2" s="299"/>
      <c r="MOZ2" s="299"/>
      <c r="MPA2" s="299"/>
      <c r="MPB2" s="299"/>
      <c r="MPC2" s="147"/>
      <c r="MPD2" s="148"/>
      <c r="MPE2" s="298" t="s">
        <v>258</v>
      </c>
      <c r="MPF2" s="299"/>
      <c r="MPG2" s="299"/>
      <c r="MPH2" s="299"/>
      <c r="MPI2" s="299"/>
      <c r="MPJ2" s="299"/>
      <c r="MPK2" s="147"/>
      <c r="MPL2" s="148"/>
      <c r="MPM2" s="298" t="s">
        <v>258</v>
      </c>
      <c r="MPN2" s="299"/>
      <c r="MPO2" s="299"/>
      <c r="MPP2" s="299"/>
      <c r="MPQ2" s="299"/>
      <c r="MPR2" s="299"/>
      <c r="MPS2" s="147"/>
      <c r="MPT2" s="148"/>
      <c r="MPU2" s="298" t="s">
        <v>258</v>
      </c>
      <c r="MPV2" s="299"/>
      <c r="MPW2" s="299"/>
      <c r="MPX2" s="299"/>
      <c r="MPY2" s="299"/>
      <c r="MPZ2" s="299"/>
      <c r="MQA2" s="147"/>
      <c r="MQB2" s="148"/>
      <c r="MQC2" s="298" t="s">
        <v>258</v>
      </c>
      <c r="MQD2" s="299"/>
      <c r="MQE2" s="299"/>
      <c r="MQF2" s="299"/>
      <c r="MQG2" s="299"/>
      <c r="MQH2" s="299"/>
      <c r="MQI2" s="147"/>
      <c r="MQJ2" s="148"/>
      <c r="MQK2" s="298" t="s">
        <v>258</v>
      </c>
      <c r="MQL2" s="299"/>
      <c r="MQM2" s="299"/>
      <c r="MQN2" s="299"/>
      <c r="MQO2" s="299"/>
      <c r="MQP2" s="299"/>
      <c r="MQQ2" s="147"/>
      <c r="MQR2" s="148"/>
      <c r="MQS2" s="298" t="s">
        <v>258</v>
      </c>
      <c r="MQT2" s="299"/>
      <c r="MQU2" s="299"/>
      <c r="MQV2" s="299"/>
      <c r="MQW2" s="299"/>
      <c r="MQX2" s="299"/>
      <c r="MQY2" s="147"/>
      <c r="MQZ2" s="148"/>
      <c r="MRA2" s="298" t="s">
        <v>258</v>
      </c>
      <c r="MRB2" s="299"/>
      <c r="MRC2" s="299"/>
      <c r="MRD2" s="299"/>
      <c r="MRE2" s="299"/>
      <c r="MRF2" s="299"/>
      <c r="MRG2" s="147"/>
      <c r="MRH2" s="148"/>
      <c r="MRI2" s="298" t="s">
        <v>258</v>
      </c>
      <c r="MRJ2" s="299"/>
      <c r="MRK2" s="299"/>
      <c r="MRL2" s="299"/>
      <c r="MRM2" s="299"/>
      <c r="MRN2" s="299"/>
      <c r="MRO2" s="147"/>
      <c r="MRP2" s="148"/>
      <c r="MRQ2" s="298" t="s">
        <v>258</v>
      </c>
      <c r="MRR2" s="299"/>
      <c r="MRS2" s="299"/>
      <c r="MRT2" s="299"/>
      <c r="MRU2" s="299"/>
      <c r="MRV2" s="299"/>
      <c r="MRW2" s="147"/>
      <c r="MRX2" s="148"/>
      <c r="MRY2" s="298" t="s">
        <v>258</v>
      </c>
      <c r="MRZ2" s="299"/>
      <c r="MSA2" s="299"/>
      <c r="MSB2" s="299"/>
      <c r="MSC2" s="299"/>
      <c r="MSD2" s="299"/>
      <c r="MSE2" s="147"/>
      <c r="MSF2" s="148"/>
      <c r="MSG2" s="298" t="s">
        <v>258</v>
      </c>
      <c r="MSH2" s="299"/>
      <c r="MSI2" s="299"/>
      <c r="MSJ2" s="299"/>
      <c r="MSK2" s="299"/>
      <c r="MSL2" s="299"/>
      <c r="MSM2" s="147"/>
      <c r="MSN2" s="148"/>
      <c r="MSO2" s="298" t="s">
        <v>258</v>
      </c>
      <c r="MSP2" s="299"/>
      <c r="MSQ2" s="299"/>
      <c r="MSR2" s="299"/>
      <c r="MSS2" s="299"/>
      <c r="MST2" s="299"/>
      <c r="MSU2" s="147"/>
      <c r="MSV2" s="148"/>
      <c r="MSW2" s="298" t="s">
        <v>258</v>
      </c>
      <c r="MSX2" s="299"/>
      <c r="MSY2" s="299"/>
      <c r="MSZ2" s="299"/>
      <c r="MTA2" s="299"/>
      <c r="MTB2" s="299"/>
      <c r="MTC2" s="147"/>
      <c r="MTD2" s="148"/>
      <c r="MTE2" s="298" t="s">
        <v>258</v>
      </c>
      <c r="MTF2" s="299"/>
      <c r="MTG2" s="299"/>
      <c r="MTH2" s="299"/>
      <c r="MTI2" s="299"/>
      <c r="MTJ2" s="299"/>
      <c r="MTK2" s="147"/>
      <c r="MTL2" s="148"/>
      <c r="MTM2" s="298" t="s">
        <v>258</v>
      </c>
      <c r="MTN2" s="299"/>
      <c r="MTO2" s="299"/>
      <c r="MTP2" s="299"/>
      <c r="MTQ2" s="299"/>
      <c r="MTR2" s="299"/>
      <c r="MTS2" s="147"/>
      <c r="MTT2" s="148"/>
      <c r="MTU2" s="298" t="s">
        <v>258</v>
      </c>
      <c r="MTV2" s="299"/>
      <c r="MTW2" s="299"/>
      <c r="MTX2" s="299"/>
      <c r="MTY2" s="299"/>
      <c r="MTZ2" s="299"/>
      <c r="MUA2" s="147"/>
      <c r="MUB2" s="148"/>
      <c r="MUC2" s="298" t="s">
        <v>258</v>
      </c>
      <c r="MUD2" s="299"/>
      <c r="MUE2" s="299"/>
      <c r="MUF2" s="299"/>
      <c r="MUG2" s="299"/>
      <c r="MUH2" s="299"/>
      <c r="MUI2" s="147"/>
      <c r="MUJ2" s="148"/>
      <c r="MUK2" s="298" t="s">
        <v>258</v>
      </c>
      <c r="MUL2" s="299"/>
      <c r="MUM2" s="299"/>
      <c r="MUN2" s="299"/>
      <c r="MUO2" s="299"/>
      <c r="MUP2" s="299"/>
      <c r="MUQ2" s="147"/>
      <c r="MUR2" s="148"/>
      <c r="MUS2" s="298" t="s">
        <v>258</v>
      </c>
      <c r="MUT2" s="299"/>
      <c r="MUU2" s="299"/>
      <c r="MUV2" s="299"/>
      <c r="MUW2" s="299"/>
      <c r="MUX2" s="299"/>
      <c r="MUY2" s="147"/>
      <c r="MUZ2" s="148"/>
      <c r="MVA2" s="298" t="s">
        <v>258</v>
      </c>
      <c r="MVB2" s="299"/>
      <c r="MVC2" s="299"/>
      <c r="MVD2" s="299"/>
      <c r="MVE2" s="299"/>
      <c r="MVF2" s="299"/>
      <c r="MVG2" s="147"/>
      <c r="MVH2" s="148"/>
      <c r="MVI2" s="298" t="s">
        <v>258</v>
      </c>
      <c r="MVJ2" s="299"/>
      <c r="MVK2" s="299"/>
      <c r="MVL2" s="299"/>
      <c r="MVM2" s="299"/>
      <c r="MVN2" s="299"/>
      <c r="MVO2" s="147"/>
      <c r="MVP2" s="148"/>
      <c r="MVQ2" s="298" t="s">
        <v>258</v>
      </c>
      <c r="MVR2" s="299"/>
      <c r="MVS2" s="299"/>
      <c r="MVT2" s="299"/>
      <c r="MVU2" s="299"/>
      <c r="MVV2" s="299"/>
      <c r="MVW2" s="147"/>
      <c r="MVX2" s="148"/>
      <c r="MVY2" s="298" t="s">
        <v>258</v>
      </c>
      <c r="MVZ2" s="299"/>
      <c r="MWA2" s="299"/>
      <c r="MWB2" s="299"/>
      <c r="MWC2" s="299"/>
      <c r="MWD2" s="299"/>
      <c r="MWE2" s="147"/>
      <c r="MWF2" s="148"/>
      <c r="MWG2" s="298" t="s">
        <v>258</v>
      </c>
      <c r="MWH2" s="299"/>
      <c r="MWI2" s="299"/>
      <c r="MWJ2" s="299"/>
      <c r="MWK2" s="299"/>
      <c r="MWL2" s="299"/>
      <c r="MWM2" s="147"/>
      <c r="MWN2" s="148"/>
      <c r="MWO2" s="298" t="s">
        <v>258</v>
      </c>
      <c r="MWP2" s="299"/>
      <c r="MWQ2" s="299"/>
      <c r="MWR2" s="299"/>
      <c r="MWS2" s="299"/>
      <c r="MWT2" s="299"/>
      <c r="MWU2" s="147"/>
      <c r="MWV2" s="148"/>
      <c r="MWW2" s="298" t="s">
        <v>258</v>
      </c>
      <c r="MWX2" s="299"/>
      <c r="MWY2" s="299"/>
      <c r="MWZ2" s="299"/>
      <c r="MXA2" s="299"/>
      <c r="MXB2" s="299"/>
      <c r="MXC2" s="147"/>
      <c r="MXD2" s="148"/>
      <c r="MXE2" s="298" t="s">
        <v>258</v>
      </c>
      <c r="MXF2" s="299"/>
      <c r="MXG2" s="299"/>
      <c r="MXH2" s="299"/>
      <c r="MXI2" s="299"/>
      <c r="MXJ2" s="299"/>
      <c r="MXK2" s="147"/>
      <c r="MXL2" s="148"/>
      <c r="MXM2" s="298" t="s">
        <v>258</v>
      </c>
      <c r="MXN2" s="299"/>
      <c r="MXO2" s="299"/>
      <c r="MXP2" s="299"/>
      <c r="MXQ2" s="299"/>
      <c r="MXR2" s="299"/>
      <c r="MXS2" s="147"/>
      <c r="MXT2" s="148"/>
      <c r="MXU2" s="298" t="s">
        <v>258</v>
      </c>
      <c r="MXV2" s="299"/>
      <c r="MXW2" s="299"/>
      <c r="MXX2" s="299"/>
      <c r="MXY2" s="299"/>
      <c r="MXZ2" s="299"/>
      <c r="MYA2" s="147"/>
      <c r="MYB2" s="148"/>
      <c r="MYC2" s="298" t="s">
        <v>258</v>
      </c>
      <c r="MYD2" s="299"/>
      <c r="MYE2" s="299"/>
      <c r="MYF2" s="299"/>
      <c r="MYG2" s="299"/>
      <c r="MYH2" s="299"/>
      <c r="MYI2" s="147"/>
      <c r="MYJ2" s="148"/>
      <c r="MYK2" s="298" t="s">
        <v>258</v>
      </c>
      <c r="MYL2" s="299"/>
      <c r="MYM2" s="299"/>
      <c r="MYN2" s="299"/>
      <c r="MYO2" s="299"/>
      <c r="MYP2" s="299"/>
      <c r="MYQ2" s="147"/>
      <c r="MYR2" s="148"/>
      <c r="MYS2" s="298" t="s">
        <v>258</v>
      </c>
      <c r="MYT2" s="299"/>
      <c r="MYU2" s="299"/>
      <c r="MYV2" s="299"/>
      <c r="MYW2" s="299"/>
      <c r="MYX2" s="299"/>
      <c r="MYY2" s="147"/>
      <c r="MYZ2" s="148"/>
      <c r="MZA2" s="298" t="s">
        <v>258</v>
      </c>
      <c r="MZB2" s="299"/>
      <c r="MZC2" s="299"/>
      <c r="MZD2" s="299"/>
      <c r="MZE2" s="299"/>
      <c r="MZF2" s="299"/>
      <c r="MZG2" s="147"/>
      <c r="MZH2" s="148"/>
      <c r="MZI2" s="298" t="s">
        <v>258</v>
      </c>
      <c r="MZJ2" s="299"/>
      <c r="MZK2" s="299"/>
      <c r="MZL2" s="299"/>
      <c r="MZM2" s="299"/>
      <c r="MZN2" s="299"/>
      <c r="MZO2" s="147"/>
      <c r="MZP2" s="148"/>
      <c r="MZQ2" s="298" t="s">
        <v>258</v>
      </c>
      <c r="MZR2" s="299"/>
      <c r="MZS2" s="299"/>
      <c r="MZT2" s="299"/>
      <c r="MZU2" s="299"/>
      <c r="MZV2" s="299"/>
      <c r="MZW2" s="147"/>
      <c r="MZX2" s="148"/>
      <c r="MZY2" s="298" t="s">
        <v>258</v>
      </c>
      <c r="MZZ2" s="299"/>
      <c r="NAA2" s="299"/>
      <c r="NAB2" s="299"/>
      <c r="NAC2" s="299"/>
      <c r="NAD2" s="299"/>
      <c r="NAE2" s="147"/>
      <c r="NAF2" s="148"/>
      <c r="NAG2" s="298" t="s">
        <v>258</v>
      </c>
      <c r="NAH2" s="299"/>
      <c r="NAI2" s="299"/>
      <c r="NAJ2" s="299"/>
      <c r="NAK2" s="299"/>
      <c r="NAL2" s="299"/>
      <c r="NAM2" s="147"/>
      <c r="NAN2" s="148"/>
      <c r="NAO2" s="298" t="s">
        <v>258</v>
      </c>
      <c r="NAP2" s="299"/>
      <c r="NAQ2" s="299"/>
      <c r="NAR2" s="299"/>
      <c r="NAS2" s="299"/>
      <c r="NAT2" s="299"/>
      <c r="NAU2" s="147"/>
      <c r="NAV2" s="148"/>
      <c r="NAW2" s="298" t="s">
        <v>258</v>
      </c>
      <c r="NAX2" s="299"/>
      <c r="NAY2" s="299"/>
      <c r="NAZ2" s="299"/>
      <c r="NBA2" s="299"/>
      <c r="NBB2" s="299"/>
      <c r="NBC2" s="147"/>
      <c r="NBD2" s="148"/>
      <c r="NBE2" s="298" t="s">
        <v>258</v>
      </c>
      <c r="NBF2" s="299"/>
      <c r="NBG2" s="299"/>
      <c r="NBH2" s="299"/>
      <c r="NBI2" s="299"/>
      <c r="NBJ2" s="299"/>
      <c r="NBK2" s="147"/>
      <c r="NBL2" s="148"/>
      <c r="NBM2" s="298" t="s">
        <v>258</v>
      </c>
      <c r="NBN2" s="299"/>
      <c r="NBO2" s="299"/>
      <c r="NBP2" s="299"/>
      <c r="NBQ2" s="299"/>
      <c r="NBR2" s="299"/>
      <c r="NBS2" s="147"/>
      <c r="NBT2" s="148"/>
      <c r="NBU2" s="298" t="s">
        <v>258</v>
      </c>
      <c r="NBV2" s="299"/>
      <c r="NBW2" s="299"/>
      <c r="NBX2" s="299"/>
      <c r="NBY2" s="299"/>
      <c r="NBZ2" s="299"/>
      <c r="NCA2" s="147"/>
      <c r="NCB2" s="148"/>
      <c r="NCC2" s="298" t="s">
        <v>258</v>
      </c>
      <c r="NCD2" s="299"/>
      <c r="NCE2" s="299"/>
      <c r="NCF2" s="299"/>
      <c r="NCG2" s="299"/>
      <c r="NCH2" s="299"/>
      <c r="NCI2" s="147"/>
      <c r="NCJ2" s="148"/>
      <c r="NCK2" s="298" t="s">
        <v>258</v>
      </c>
      <c r="NCL2" s="299"/>
      <c r="NCM2" s="299"/>
      <c r="NCN2" s="299"/>
      <c r="NCO2" s="299"/>
      <c r="NCP2" s="299"/>
      <c r="NCQ2" s="147"/>
      <c r="NCR2" s="148"/>
      <c r="NCS2" s="298" t="s">
        <v>258</v>
      </c>
      <c r="NCT2" s="299"/>
      <c r="NCU2" s="299"/>
      <c r="NCV2" s="299"/>
      <c r="NCW2" s="299"/>
      <c r="NCX2" s="299"/>
      <c r="NCY2" s="147"/>
      <c r="NCZ2" s="148"/>
      <c r="NDA2" s="298" t="s">
        <v>258</v>
      </c>
      <c r="NDB2" s="299"/>
      <c r="NDC2" s="299"/>
      <c r="NDD2" s="299"/>
      <c r="NDE2" s="299"/>
      <c r="NDF2" s="299"/>
      <c r="NDG2" s="147"/>
      <c r="NDH2" s="148"/>
      <c r="NDI2" s="298" t="s">
        <v>258</v>
      </c>
      <c r="NDJ2" s="299"/>
      <c r="NDK2" s="299"/>
      <c r="NDL2" s="299"/>
      <c r="NDM2" s="299"/>
      <c r="NDN2" s="299"/>
      <c r="NDO2" s="147"/>
      <c r="NDP2" s="148"/>
      <c r="NDQ2" s="298" t="s">
        <v>258</v>
      </c>
      <c r="NDR2" s="299"/>
      <c r="NDS2" s="299"/>
      <c r="NDT2" s="299"/>
      <c r="NDU2" s="299"/>
      <c r="NDV2" s="299"/>
      <c r="NDW2" s="147"/>
      <c r="NDX2" s="148"/>
      <c r="NDY2" s="298" t="s">
        <v>258</v>
      </c>
      <c r="NDZ2" s="299"/>
      <c r="NEA2" s="299"/>
      <c r="NEB2" s="299"/>
      <c r="NEC2" s="299"/>
      <c r="NED2" s="299"/>
      <c r="NEE2" s="147"/>
      <c r="NEF2" s="148"/>
      <c r="NEG2" s="298" t="s">
        <v>258</v>
      </c>
      <c r="NEH2" s="299"/>
      <c r="NEI2" s="299"/>
      <c r="NEJ2" s="299"/>
      <c r="NEK2" s="299"/>
      <c r="NEL2" s="299"/>
      <c r="NEM2" s="147"/>
      <c r="NEN2" s="148"/>
      <c r="NEO2" s="298" t="s">
        <v>258</v>
      </c>
      <c r="NEP2" s="299"/>
      <c r="NEQ2" s="299"/>
      <c r="NER2" s="299"/>
      <c r="NES2" s="299"/>
      <c r="NET2" s="299"/>
      <c r="NEU2" s="147"/>
      <c r="NEV2" s="148"/>
      <c r="NEW2" s="298" t="s">
        <v>258</v>
      </c>
      <c r="NEX2" s="299"/>
      <c r="NEY2" s="299"/>
      <c r="NEZ2" s="299"/>
      <c r="NFA2" s="299"/>
      <c r="NFB2" s="299"/>
      <c r="NFC2" s="147"/>
      <c r="NFD2" s="148"/>
      <c r="NFE2" s="298" t="s">
        <v>258</v>
      </c>
      <c r="NFF2" s="299"/>
      <c r="NFG2" s="299"/>
      <c r="NFH2" s="299"/>
      <c r="NFI2" s="299"/>
      <c r="NFJ2" s="299"/>
      <c r="NFK2" s="147"/>
      <c r="NFL2" s="148"/>
      <c r="NFM2" s="298" t="s">
        <v>258</v>
      </c>
      <c r="NFN2" s="299"/>
      <c r="NFO2" s="299"/>
      <c r="NFP2" s="299"/>
      <c r="NFQ2" s="299"/>
      <c r="NFR2" s="299"/>
      <c r="NFS2" s="147"/>
      <c r="NFT2" s="148"/>
      <c r="NFU2" s="298" t="s">
        <v>258</v>
      </c>
      <c r="NFV2" s="299"/>
      <c r="NFW2" s="299"/>
      <c r="NFX2" s="299"/>
      <c r="NFY2" s="299"/>
      <c r="NFZ2" s="299"/>
      <c r="NGA2" s="147"/>
      <c r="NGB2" s="148"/>
      <c r="NGC2" s="298" t="s">
        <v>258</v>
      </c>
      <c r="NGD2" s="299"/>
      <c r="NGE2" s="299"/>
      <c r="NGF2" s="299"/>
      <c r="NGG2" s="299"/>
      <c r="NGH2" s="299"/>
      <c r="NGI2" s="147"/>
      <c r="NGJ2" s="148"/>
      <c r="NGK2" s="298" t="s">
        <v>258</v>
      </c>
      <c r="NGL2" s="299"/>
      <c r="NGM2" s="299"/>
      <c r="NGN2" s="299"/>
      <c r="NGO2" s="299"/>
      <c r="NGP2" s="299"/>
      <c r="NGQ2" s="147"/>
      <c r="NGR2" s="148"/>
      <c r="NGS2" s="298" t="s">
        <v>258</v>
      </c>
      <c r="NGT2" s="299"/>
      <c r="NGU2" s="299"/>
      <c r="NGV2" s="299"/>
      <c r="NGW2" s="299"/>
      <c r="NGX2" s="299"/>
      <c r="NGY2" s="147"/>
      <c r="NGZ2" s="148"/>
      <c r="NHA2" s="298" t="s">
        <v>258</v>
      </c>
      <c r="NHB2" s="299"/>
      <c r="NHC2" s="299"/>
      <c r="NHD2" s="299"/>
      <c r="NHE2" s="299"/>
      <c r="NHF2" s="299"/>
      <c r="NHG2" s="147"/>
      <c r="NHH2" s="148"/>
      <c r="NHI2" s="298" t="s">
        <v>258</v>
      </c>
      <c r="NHJ2" s="299"/>
      <c r="NHK2" s="299"/>
      <c r="NHL2" s="299"/>
      <c r="NHM2" s="299"/>
      <c r="NHN2" s="299"/>
      <c r="NHO2" s="147"/>
      <c r="NHP2" s="148"/>
      <c r="NHQ2" s="298" t="s">
        <v>258</v>
      </c>
      <c r="NHR2" s="299"/>
      <c r="NHS2" s="299"/>
      <c r="NHT2" s="299"/>
      <c r="NHU2" s="299"/>
      <c r="NHV2" s="299"/>
      <c r="NHW2" s="147"/>
      <c r="NHX2" s="148"/>
      <c r="NHY2" s="298" t="s">
        <v>258</v>
      </c>
      <c r="NHZ2" s="299"/>
      <c r="NIA2" s="299"/>
      <c r="NIB2" s="299"/>
      <c r="NIC2" s="299"/>
      <c r="NID2" s="299"/>
      <c r="NIE2" s="147"/>
      <c r="NIF2" s="148"/>
      <c r="NIG2" s="298" t="s">
        <v>258</v>
      </c>
      <c r="NIH2" s="299"/>
      <c r="NII2" s="299"/>
      <c r="NIJ2" s="299"/>
      <c r="NIK2" s="299"/>
      <c r="NIL2" s="299"/>
      <c r="NIM2" s="147"/>
      <c r="NIN2" s="148"/>
      <c r="NIO2" s="298" t="s">
        <v>258</v>
      </c>
      <c r="NIP2" s="299"/>
      <c r="NIQ2" s="299"/>
      <c r="NIR2" s="299"/>
      <c r="NIS2" s="299"/>
      <c r="NIT2" s="299"/>
      <c r="NIU2" s="147"/>
      <c r="NIV2" s="148"/>
      <c r="NIW2" s="298" t="s">
        <v>258</v>
      </c>
      <c r="NIX2" s="299"/>
      <c r="NIY2" s="299"/>
      <c r="NIZ2" s="299"/>
      <c r="NJA2" s="299"/>
      <c r="NJB2" s="299"/>
      <c r="NJC2" s="147"/>
      <c r="NJD2" s="148"/>
      <c r="NJE2" s="298" t="s">
        <v>258</v>
      </c>
      <c r="NJF2" s="299"/>
      <c r="NJG2" s="299"/>
      <c r="NJH2" s="299"/>
      <c r="NJI2" s="299"/>
      <c r="NJJ2" s="299"/>
      <c r="NJK2" s="147"/>
      <c r="NJL2" s="148"/>
      <c r="NJM2" s="298" t="s">
        <v>258</v>
      </c>
      <c r="NJN2" s="299"/>
      <c r="NJO2" s="299"/>
      <c r="NJP2" s="299"/>
      <c r="NJQ2" s="299"/>
      <c r="NJR2" s="299"/>
      <c r="NJS2" s="147"/>
      <c r="NJT2" s="148"/>
      <c r="NJU2" s="298" t="s">
        <v>258</v>
      </c>
      <c r="NJV2" s="299"/>
      <c r="NJW2" s="299"/>
      <c r="NJX2" s="299"/>
      <c r="NJY2" s="299"/>
      <c r="NJZ2" s="299"/>
      <c r="NKA2" s="147"/>
      <c r="NKB2" s="148"/>
      <c r="NKC2" s="298" t="s">
        <v>258</v>
      </c>
      <c r="NKD2" s="299"/>
      <c r="NKE2" s="299"/>
      <c r="NKF2" s="299"/>
      <c r="NKG2" s="299"/>
      <c r="NKH2" s="299"/>
      <c r="NKI2" s="147"/>
      <c r="NKJ2" s="148"/>
      <c r="NKK2" s="298" t="s">
        <v>258</v>
      </c>
      <c r="NKL2" s="299"/>
      <c r="NKM2" s="299"/>
      <c r="NKN2" s="299"/>
      <c r="NKO2" s="299"/>
      <c r="NKP2" s="299"/>
      <c r="NKQ2" s="147"/>
      <c r="NKR2" s="148"/>
      <c r="NKS2" s="298" t="s">
        <v>258</v>
      </c>
      <c r="NKT2" s="299"/>
      <c r="NKU2" s="299"/>
      <c r="NKV2" s="299"/>
      <c r="NKW2" s="299"/>
      <c r="NKX2" s="299"/>
      <c r="NKY2" s="147"/>
      <c r="NKZ2" s="148"/>
      <c r="NLA2" s="298" t="s">
        <v>258</v>
      </c>
      <c r="NLB2" s="299"/>
      <c r="NLC2" s="299"/>
      <c r="NLD2" s="299"/>
      <c r="NLE2" s="299"/>
      <c r="NLF2" s="299"/>
      <c r="NLG2" s="147"/>
      <c r="NLH2" s="148"/>
      <c r="NLI2" s="298" t="s">
        <v>258</v>
      </c>
      <c r="NLJ2" s="299"/>
      <c r="NLK2" s="299"/>
      <c r="NLL2" s="299"/>
      <c r="NLM2" s="299"/>
      <c r="NLN2" s="299"/>
      <c r="NLO2" s="147"/>
      <c r="NLP2" s="148"/>
      <c r="NLQ2" s="298" t="s">
        <v>258</v>
      </c>
      <c r="NLR2" s="299"/>
      <c r="NLS2" s="299"/>
      <c r="NLT2" s="299"/>
      <c r="NLU2" s="299"/>
      <c r="NLV2" s="299"/>
      <c r="NLW2" s="147"/>
      <c r="NLX2" s="148"/>
      <c r="NLY2" s="298" t="s">
        <v>258</v>
      </c>
      <c r="NLZ2" s="299"/>
      <c r="NMA2" s="299"/>
      <c r="NMB2" s="299"/>
      <c r="NMC2" s="299"/>
      <c r="NMD2" s="299"/>
      <c r="NME2" s="147"/>
      <c r="NMF2" s="148"/>
      <c r="NMG2" s="298" t="s">
        <v>258</v>
      </c>
      <c r="NMH2" s="299"/>
      <c r="NMI2" s="299"/>
      <c r="NMJ2" s="299"/>
      <c r="NMK2" s="299"/>
      <c r="NML2" s="299"/>
      <c r="NMM2" s="147"/>
      <c r="NMN2" s="148"/>
      <c r="NMO2" s="298" t="s">
        <v>258</v>
      </c>
      <c r="NMP2" s="299"/>
      <c r="NMQ2" s="299"/>
      <c r="NMR2" s="299"/>
      <c r="NMS2" s="299"/>
      <c r="NMT2" s="299"/>
      <c r="NMU2" s="147"/>
      <c r="NMV2" s="148"/>
      <c r="NMW2" s="298" t="s">
        <v>258</v>
      </c>
      <c r="NMX2" s="299"/>
      <c r="NMY2" s="299"/>
      <c r="NMZ2" s="299"/>
      <c r="NNA2" s="299"/>
      <c r="NNB2" s="299"/>
      <c r="NNC2" s="147"/>
      <c r="NND2" s="148"/>
      <c r="NNE2" s="298" t="s">
        <v>258</v>
      </c>
      <c r="NNF2" s="299"/>
      <c r="NNG2" s="299"/>
      <c r="NNH2" s="299"/>
      <c r="NNI2" s="299"/>
      <c r="NNJ2" s="299"/>
      <c r="NNK2" s="147"/>
      <c r="NNL2" s="148"/>
      <c r="NNM2" s="298" t="s">
        <v>258</v>
      </c>
      <c r="NNN2" s="299"/>
      <c r="NNO2" s="299"/>
      <c r="NNP2" s="299"/>
      <c r="NNQ2" s="299"/>
      <c r="NNR2" s="299"/>
      <c r="NNS2" s="147"/>
      <c r="NNT2" s="148"/>
      <c r="NNU2" s="298" t="s">
        <v>258</v>
      </c>
      <c r="NNV2" s="299"/>
      <c r="NNW2" s="299"/>
      <c r="NNX2" s="299"/>
      <c r="NNY2" s="299"/>
      <c r="NNZ2" s="299"/>
      <c r="NOA2" s="147"/>
      <c r="NOB2" s="148"/>
      <c r="NOC2" s="298" t="s">
        <v>258</v>
      </c>
      <c r="NOD2" s="299"/>
      <c r="NOE2" s="299"/>
      <c r="NOF2" s="299"/>
      <c r="NOG2" s="299"/>
      <c r="NOH2" s="299"/>
      <c r="NOI2" s="147"/>
      <c r="NOJ2" s="148"/>
      <c r="NOK2" s="298" t="s">
        <v>258</v>
      </c>
      <c r="NOL2" s="299"/>
      <c r="NOM2" s="299"/>
      <c r="NON2" s="299"/>
      <c r="NOO2" s="299"/>
      <c r="NOP2" s="299"/>
      <c r="NOQ2" s="147"/>
      <c r="NOR2" s="148"/>
      <c r="NOS2" s="298" t="s">
        <v>258</v>
      </c>
      <c r="NOT2" s="299"/>
      <c r="NOU2" s="299"/>
      <c r="NOV2" s="299"/>
      <c r="NOW2" s="299"/>
      <c r="NOX2" s="299"/>
      <c r="NOY2" s="147"/>
      <c r="NOZ2" s="148"/>
      <c r="NPA2" s="298" t="s">
        <v>258</v>
      </c>
      <c r="NPB2" s="299"/>
      <c r="NPC2" s="299"/>
      <c r="NPD2" s="299"/>
      <c r="NPE2" s="299"/>
      <c r="NPF2" s="299"/>
      <c r="NPG2" s="147"/>
      <c r="NPH2" s="148"/>
      <c r="NPI2" s="298" t="s">
        <v>258</v>
      </c>
      <c r="NPJ2" s="299"/>
      <c r="NPK2" s="299"/>
      <c r="NPL2" s="299"/>
      <c r="NPM2" s="299"/>
      <c r="NPN2" s="299"/>
      <c r="NPO2" s="147"/>
      <c r="NPP2" s="148"/>
      <c r="NPQ2" s="298" t="s">
        <v>258</v>
      </c>
      <c r="NPR2" s="299"/>
      <c r="NPS2" s="299"/>
      <c r="NPT2" s="299"/>
      <c r="NPU2" s="299"/>
      <c r="NPV2" s="299"/>
      <c r="NPW2" s="147"/>
      <c r="NPX2" s="148"/>
      <c r="NPY2" s="298" t="s">
        <v>258</v>
      </c>
      <c r="NPZ2" s="299"/>
      <c r="NQA2" s="299"/>
      <c r="NQB2" s="299"/>
      <c r="NQC2" s="299"/>
      <c r="NQD2" s="299"/>
      <c r="NQE2" s="147"/>
      <c r="NQF2" s="148"/>
      <c r="NQG2" s="298" t="s">
        <v>258</v>
      </c>
      <c r="NQH2" s="299"/>
      <c r="NQI2" s="299"/>
      <c r="NQJ2" s="299"/>
      <c r="NQK2" s="299"/>
      <c r="NQL2" s="299"/>
      <c r="NQM2" s="147"/>
      <c r="NQN2" s="148"/>
      <c r="NQO2" s="298" t="s">
        <v>258</v>
      </c>
      <c r="NQP2" s="299"/>
      <c r="NQQ2" s="299"/>
      <c r="NQR2" s="299"/>
      <c r="NQS2" s="299"/>
      <c r="NQT2" s="299"/>
      <c r="NQU2" s="147"/>
      <c r="NQV2" s="148"/>
      <c r="NQW2" s="298" t="s">
        <v>258</v>
      </c>
      <c r="NQX2" s="299"/>
      <c r="NQY2" s="299"/>
      <c r="NQZ2" s="299"/>
      <c r="NRA2" s="299"/>
      <c r="NRB2" s="299"/>
      <c r="NRC2" s="147"/>
      <c r="NRD2" s="148"/>
      <c r="NRE2" s="298" t="s">
        <v>258</v>
      </c>
      <c r="NRF2" s="299"/>
      <c r="NRG2" s="299"/>
      <c r="NRH2" s="299"/>
      <c r="NRI2" s="299"/>
      <c r="NRJ2" s="299"/>
      <c r="NRK2" s="147"/>
      <c r="NRL2" s="148"/>
      <c r="NRM2" s="298" t="s">
        <v>258</v>
      </c>
      <c r="NRN2" s="299"/>
      <c r="NRO2" s="299"/>
      <c r="NRP2" s="299"/>
      <c r="NRQ2" s="299"/>
      <c r="NRR2" s="299"/>
      <c r="NRS2" s="147"/>
      <c r="NRT2" s="148"/>
      <c r="NRU2" s="298" t="s">
        <v>258</v>
      </c>
      <c r="NRV2" s="299"/>
      <c r="NRW2" s="299"/>
      <c r="NRX2" s="299"/>
      <c r="NRY2" s="299"/>
      <c r="NRZ2" s="299"/>
      <c r="NSA2" s="147"/>
      <c r="NSB2" s="148"/>
      <c r="NSC2" s="298" t="s">
        <v>258</v>
      </c>
      <c r="NSD2" s="299"/>
      <c r="NSE2" s="299"/>
      <c r="NSF2" s="299"/>
      <c r="NSG2" s="299"/>
      <c r="NSH2" s="299"/>
      <c r="NSI2" s="147"/>
      <c r="NSJ2" s="148"/>
      <c r="NSK2" s="298" t="s">
        <v>258</v>
      </c>
      <c r="NSL2" s="299"/>
      <c r="NSM2" s="299"/>
      <c r="NSN2" s="299"/>
      <c r="NSO2" s="299"/>
      <c r="NSP2" s="299"/>
      <c r="NSQ2" s="147"/>
      <c r="NSR2" s="148"/>
      <c r="NSS2" s="298" t="s">
        <v>258</v>
      </c>
      <c r="NST2" s="299"/>
      <c r="NSU2" s="299"/>
      <c r="NSV2" s="299"/>
      <c r="NSW2" s="299"/>
      <c r="NSX2" s="299"/>
      <c r="NSY2" s="147"/>
      <c r="NSZ2" s="148"/>
      <c r="NTA2" s="298" t="s">
        <v>258</v>
      </c>
      <c r="NTB2" s="299"/>
      <c r="NTC2" s="299"/>
      <c r="NTD2" s="299"/>
      <c r="NTE2" s="299"/>
      <c r="NTF2" s="299"/>
      <c r="NTG2" s="147"/>
      <c r="NTH2" s="148"/>
      <c r="NTI2" s="298" t="s">
        <v>258</v>
      </c>
      <c r="NTJ2" s="299"/>
      <c r="NTK2" s="299"/>
      <c r="NTL2" s="299"/>
      <c r="NTM2" s="299"/>
      <c r="NTN2" s="299"/>
      <c r="NTO2" s="147"/>
      <c r="NTP2" s="148"/>
      <c r="NTQ2" s="298" t="s">
        <v>258</v>
      </c>
      <c r="NTR2" s="299"/>
      <c r="NTS2" s="299"/>
      <c r="NTT2" s="299"/>
      <c r="NTU2" s="299"/>
      <c r="NTV2" s="299"/>
      <c r="NTW2" s="147"/>
      <c r="NTX2" s="148"/>
      <c r="NTY2" s="298" t="s">
        <v>258</v>
      </c>
      <c r="NTZ2" s="299"/>
      <c r="NUA2" s="299"/>
      <c r="NUB2" s="299"/>
      <c r="NUC2" s="299"/>
      <c r="NUD2" s="299"/>
      <c r="NUE2" s="147"/>
      <c r="NUF2" s="148"/>
      <c r="NUG2" s="298" t="s">
        <v>258</v>
      </c>
      <c r="NUH2" s="299"/>
      <c r="NUI2" s="299"/>
      <c r="NUJ2" s="299"/>
      <c r="NUK2" s="299"/>
      <c r="NUL2" s="299"/>
      <c r="NUM2" s="147"/>
      <c r="NUN2" s="148"/>
      <c r="NUO2" s="298" t="s">
        <v>258</v>
      </c>
      <c r="NUP2" s="299"/>
      <c r="NUQ2" s="299"/>
      <c r="NUR2" s="299"/>
      <c r="NUS2" s="299"/>
      <c r="NUT2" s="299"/>
      <c r="NUU2" s="147"/>
      <c r="NUV2" s="148"/>
      <c r="NUW2" s="298" t="s">
        <v>258</v>
      </c>
      <c r="NUX2" s="299"/>
      <c r="NUY2" s="299"/>
      <c r="NUZ2" s="299"/>
      <c r="NVA2" s="299"/>
      <c r="NVB2" s="299"/>
      <c r="NVC2" s="147"/>
      <c r="NVD2" s="148"/>
      <c r="NVE2" s="298" t="s">
        <v>258</v>
      </c>
      <c r="NVF2" s="299"/>
      <c r="NVG2" s="299"/>
      <c r="NVH2" s="299"/>
      <c r="NVI2" s="299"/>
      <c r="NVJ2" s="299"/>
      <c r="NVK2" s="147"/>
      <c r="NVL2" s="148"/>
      <c r="NVM2" s="298" t="s">
        <v>258</v>
      </c>
      <c r="NVN2" s="299"/>
      <c r="NVO2" s="299"/>
      <c r="NVP2" s="299"/>
      <c r="NVQ2" s="299"/>
      <c r="NVR2" s="299"/>
      <c r="NVS2" s="147"/>
      <c r="NVT2" s="148"/>
      <c r="NVU2" s="298" t="s">
        <v>258</v>
      </c>
      <c r="NVV2" s="299"/>
      <c r="NVW2" s="299"/>
      <c r="NVX2" s="299"/>
      <c r="NVY2" s="299"/>
      <c r="NVZ2" s="299"/>
      <c r="NWA2" s="147"/>
      <c r="NWB2" s="148"/>
      <c r="NWC2" s="298" t="s">
        <v>258</v>
      </c>
      <c r="NWD2" s="299"/>
      <c r="NWE2" s="299"/>
      <c r="NWF2" s="299"/>
      <c r="NWG2" s="299"/>
      <c r="NWH2" s="299"/>
      <c r="NWI2" s="147"/>
      <c r="NWJ2" s="148"/>
      <c r="NWK2" s="298" t="s">
        <v>258</v>
      </c>
      <c r="NWL2" s="299"/>
      <c r="NWM2" s="299"/>
      <c r="NWN2" s="299"/>
      <c r="NWO2" s="299"/>
      <c r="NWP2" s="299"/>
      <c r="NWQ2" s="147"/>
      <c r="NWR2" s="148"/>
      <c r="NWS2" s="298" t="s">
        <v>258</v>
      </c>
      <c r="NWT2" s="299"/>
      <c r="NWU2" s="299"/>
      <c r="NWV2" s="299"/>
      <c r="NWW2" s="299"/>
      <c r="NWX2" s="299"/>
      <c r="NWY2" s="147"/>
      <c r="NWZ2" s="148"/>
      <c r="NXA2" s="298" t="s">
        <v>258</v>
      </c>
      <c r="NXB2" s="299"/>
      <c r="NXC2" s="299"/>
      <c r="NXD2" s="299"/>
      <c r="NXE2" s="299"/>
      <c r="NXF2" s="299"/>
      <c r="NXG2" s="147"/>
      <c r="NXH2" s="148"/>
      <c r="NXI2" s="298" t="s">
        <v>258</v>
      </c>
      <c r="NXJ2" s="299"/>
      <c r="NXK2" s="299"/>
      <c r="NXL2" s="299"/>
      <c r="NXM2" s="299"/>
      <c r="NXN2" s="299"/>
      <c r="NXO2" s="147"/>
      <c r="NXP2" s="148"/>
      <c r="NXQ2" s="298" t="s">
        <v>258</v>
      </c>
      <c r="NXR2" s="299"/>
      <c r="NXS2" s="299"/>
      <c r="NXT2" s="299"/>
      <c r="NXU2" s="299"/>
      <c r="NXV2" s="299"/>
      <c r="NXW2" s="147"/>
      <c r="NXX2" s="148"/>
      <c r="NXY2" s="298" t="s">
        <v>258</v>
      </c>
      <c r="NXZ2" s="299"/>
      <c r="NYA2" s="299"/>
      <c r="NYB2" s="299"/>
      <c r="NYC2" s="299"/>
      <c r="NYD2" s="299"/>
      <c r="NYE2" s="147"/>
      <c r="NYF2" s="148"/>
      <c r="NYG2" s="298" t="s">
        <v>258</v>
      </c>
      <c r="NYH2" s="299"/>
      <c r="NYI2" s="299"/>
      <c r="NYJ2" s="299"/>
      <c r="NYK2" s="299"/>
      <c r="NYL2" s="299"/>
      <c r="NYM2" s="147"/>
      <c r="NYN2" s="148"/>
      <c r="NYO2" s="298" t="s">
        <v>258</v>
      </c>
      <c r="NYP2" s="299"/>
      <c r="NYQ2" s="299"/>
      <c r="NYR2" s="299"/>
      <c r="NYS2" s="299"/>
      <c r="NYT2" s="299"/>
      <c r="NYU2" s="147"/>
      <c r="NYV2" s="148"/>
      <c r="NYW2" s="298" t="s">
        <v>258</v>
      </c>
      <c r="NYX2" s="299"/>
      <c r="NYY2" s="299"/>
      <c r="NYZ2" s="299"/>
      <c r="NZA2" s="299"/>
      <c r="NZB2" s="299"/>
      <c r="NZC2" s="147"/>
      <c r="NZD2" s="148"/>
      <c r="NZE2" s="298" t="s">
        <v>258</v>
      </c>
      <c r="NZF2" s="299"/>
      <c r="NZG2" s="299"/>
      <c r="NZH2" s="299"/>
      <c r="NZI2" s="299"/>
      <c r="NZJ2" s="299"/>
      <c r="NZK2" s="147"/>
      <c r="NZL2" s="148"/>
      <c r="NZM2" s="298" t="s">
        <v>258</v>
      </c>
      <c r="NZN2" s="299"/>
      <c r="NZO2" s="299"/>
      <c r="NZP2" s="299"/>
      <c r="NZQ2" s="299"/>
      <c r="NZR2" s="299"/>
      <c r="NZS2" s="147"/>
      <c r="NZT2" s="148"/>
      <c r="NZU2" s="298" t="s">
        <v>258</v>
      </c>
      <c r="NZV2" s="299"/>
      <c r="NZW2" s="299"/>
      <c r="NZX2" s="299"/>
      <c r="NZY2" s="299"/>
      <c r="NZZ2" s="299"/>
      <c r="OAA2" s="147"/>
      <c r="OAB2" s="148"/>
      <c r="OAC2" s="298" t="s">
        <v>258</v>
      </c>
      <c r="OAD2" s="299"/>
      <c r="OAE2" s="299"/>
      <c r="OAF2" s="299"/>
      <c r="OAG2" s="299"/>
      <c r="OAH2" s="299"/>
      <c r="OAI2" s="147"/>
      <c r="OAJ2" s="148"/>
      <c r="OAK2" s="298" t="s">
        <v>258</v>
      </c>
      <c r="OAL2" s="299"/>
      <c r="OAM2" s="299"/>
      <c r="OAN2" s="299"/>
      <c r="OAO2" s="299"/>
      <c r="OAP2" s="299"/>
      <c r="OAQ2" s="147"/>
      <c r="OAR2" s="148"/>
      <c r="OAS2" s="298" t="s">
        <v>258</v>
      </c>
      <c r="OAT2" s="299"/>
      <c r="OAU2" s="299"/>
      <c r="OAV2" s="299"/>
      <c r="OAW2" s="299"/>
      <c r="OAX2" s="299"/>
      <c r="OAY2" s="147"/>
      <c r="OAZ2" s="148"/>
      <c r="OBA2" s="298" t="s">
        <v>258</v>
      </c>
      <c r="OBB2" s="299"/>
      <c r="OBC2" s="299"/>
      <c r="OBD2" s="299"/>
      <c r="OBE2" s="299"/>
      <c r="OBF2" s="299"/>
      <c r="OBG2" s="147"/>
      <c r="OBH2" s="148"/>
      <c r="OBI2" s="298" t="s">
        <v>258</v>
      </c>
      <c r="OBJ2" s="299"/>
      <c r="OBK2" s="299"/>
      <c r="OBL2" s="299"/>
      <c r="OBM2" s="299"/>
      <c r="OBN2" s="299"/>
      <c r="OBO2" s="147"/>
      <c r="OBP2" s="148"/>
      <c r="OBQ2" s="298" t="s">
        <v>258</v>
      </c>
      <c r="OBR2" s="299"/>
      <c r="OBS2" s="299"/>
      <c r="OBT2" s="299"/>
      <c r="OBU2" s="299"/>
      <c r="OBV2" s="299"/>
      <c r="OBW2" s="147"/>
      <c r="OBX2" s="148"/>
      <c r="OBY2" s="298" t="s">
        <v>258</v>
      </c>
      <c r="OBZ2" s="299"/>
      <c r="OCA2" s="299"/>
      <c r="OCB2" s="299"/>
      <c r="OCC2" s="299"/>
      <c r="OCD2" s="299"/>
      <c r="OCE2" s="147"/>
      <c r="OCF2" s="148"/>
      <c r="OCG2" s="298" t="s">
        <v>258</v>
      </c>
      <c r="OCH2" s="299"/>
      <c r="OCI2" s="299"/>
      <c r="OCJ2" s="299"/>
      <c r="OCK2" s="299"/>
      <c r="OCL2" s="299"/>
      <c r="OCM2" s="147"/>
      <c r="OCN2" s="148"/>
      <c r="OCO2" s="298" t="s">
        <v>258</v>
      </c>
      <c r="OCP2" s="299"/>
      <c r="OCQ2" s="299"/>
      <c r="OCR2" s="299"/>
      <c r="OCS2" s="299"/>
      <c r="OCT2" s="299"/>
      <c r="OCU2" s="147"/>
      <c r="OCV2" s="148"/>
      <c r="OCW2" s="298" t="s">
        <v>258</v>
      </c>
      <c r="OCX2" s="299"/>
      <c r="OCY2" s="299"/>
      <c r="OCZ2" s="299"/>
      <c r="ODA2" s="299"/>
      <c r="ODB2" s="299"/>
      <c r="ODC2" s="147"/>
      <c r="ODD2" s="148"/>
      <c r="ODE2" s="298" t="s">
        <v>258</v>
      </c>
      <c r="ODF2" s="299"/>
      <c r="ODG2" s="299"/>
      <c r="ODH2" s="299"/>
      <c r="ODI2" s="299"/>
      <c r="ODJ2" s="299"/>
      <c r="ODK2" s="147"/>
      <c r="ODL2" s="148"/>
      <c r="ODM2" s="298" t="s">
        <v>258</v>
      </c>
      <c r="ODN2" s="299"/>
      <c r="ODO2" s="299"/>
      <c r="ODP2" s="299"/>
      <c r="ODQ2" s="299"/>
      <c r="ODR2" s="299"/>
      <c r="ODS2" s="147"/>
      <c r="ODT2" s="148"/>
      <c r="ODU2" s="298" t="s">
        <v>258</v>
      </c>
      <c r="ODV2" s="299"/>
      <c r="ODW2" s="299"/>
      <c r="ODX2" s="299"/>
      <c r="ODY2" s="299"/>
      <c r="ODZ2" s="299"/>
      <c r="OEA2" s="147"/>
      <c r="OEB2" s="148"/>
      <c r="OEC2" s="298" t="s">
        <v>258</v>
      </c>
      <c r="OED2" s="299"/>
      <c r="OEE2" s="299"/>
      <c r="OEF2" s="299"/>
      <c r="OEG2" s="299"/>
      <c r="OEH2" s="299"/>
      <c r="OEI2" s="147"/>
      <c r="OEJ2" s="148"/>
      <c r="OEK2" s="298" t="s">
        <v>258</v>
      </c>
      <c r="OEL2" s="299"/>
      <c r="OEM2" s="299"/>
      <c r="OEN2" s="299"/>
      <c r="OEO2" s="299"/>
      <c r="OEP2" s="299"/>
      <c r="OEQ2" s="147"/>
      <c r="OER2" s="148"/>
      <c r="OES2" s="298" t="s">
        <v>258</v>
      </c>
      <c r="OET2" s="299"/>
      <c r="OEU2" s="299"/>
      <c r="OEV2" s="299"/>
      <c r="OEW2" s="299"/>
      <c r="OEX2" s="299"/>
      <c r="OEY2" s="147"/>
      <c r="OEZ2" s="148"/>
      <c r="OFA2" s="298" t="s">
        <v>258</v>
      </c>
      <c r="OFB2" s="299"/>
      <c r="OFC2" s="299"/>
      <c r="OFD2" s="299"/>
      <c r="OFE2" s="299"/>
      <c r="OFF2" s="299"/>
      <c r="OFG2" s="147"/>
      <c r="OFH2" s="148"/>
      <c r="OFI2" s="298" t="s">
        <v>258</v>
      </c>
      <c r="OFJ2" s="299"/>
      <c r="OFK2" s="299"/>
      <c r="OFL2" s="299"/>
      <c r="OFM2" s="299"/>
      <c r="OFN2" s="299"/>
      <c r="OFO2" s="147"/>
      <c r="OFP2" s="148"/>
      <c r="OFQ2" s="298" t="s">
        <v>258</v>
      </c>
      <c r="OFR2" s="299"/>
      <c r="OFS2" s="299"/>
      <c r="OFT2" s="299"/>
      <c r="OFU2" s="299"/>
      <c r="OFV2" s="299"/>
      <c r="OFW2" s="147"/>
      <c r="OFX2" s="148"/>
      <c r="OFY2" s="298" t="s">
        <v>258</v>
      </c>
      <c r="OFZ2" s="299"/>
      <c r="OGA2" s="299"/>
      <c r="OGB2" s="299"/>
      <c r="OGC2" s="299"/>
      <c r="OGD2" s="299"/>
      <c r="OGE2" s="147"/>
      <c r="OGF2" s="148"/>
      <c r="OGG2" s="298" t="s">
        <v>258</v>
      </c>
      <c r="OGH2" s="299"/>
      <c r="OGI2" s="299"/>
      <c r="OGJ2" s="299"/>
      <c r="OGK2" s="299"/>
      <c r="OGL2" s="299"/>
      <c r="OGM2" s="147"/>
      <c r="OGN2" s="148"/>
      <c r="OGO2" s="298" t="s">
        <v>258</v>
      </c>
      <c r="OGP2" s="299"/>
      <c r="OGQ2" s="299"/>
      <c r="OGR2" s="299"/>
      <c r="OGS2" s="299"/>
      <c r="OGT2" s="299"/>
      <c r="OGU2" s="147"/>
      <c r="OGV2" s="148"/>
      <c r="OGW2" s="298" t="s">
        <v>258</v>
      </c>
      <c r="OGX2" s="299"/>
      <c r="OGY2" s="299"/>
      <c r="OGZ2" s="299"/>
      <c r="OHA2" s="299"/>
      <c r="OHB2" s="299"/>
      <c r="OHC2" s="147"/>
      <c r="OHD2" s="148"/>
      <c r="OHE2" s="298" t="s">
        <v>258</v>
      </c>
      <c r="OHF2" s="299"/>
      <c r="OHG2" s="299"/>
      <c r="OHH2" s="299"/>
      <c r="OHI2" s="299"/>
      <c r="OHJ2" s="299"/>
      <c r="OHK2" s="147"/>
      <c r="OHL2" s="148"/>
      <c r="OHM2" s="298" t="s">
        <v>258</v>
      </c>
      <c r="OHN2" s="299"/>
      <c r="OHO2" s="299"/>
      <c r="OHP2" s="299"/>
      <c r="OHQ2" s="299"/>
      <c r="OHR2" s="299"/>
      <c r="OHS2" s="147"/>
      <c r="OHT2" s="148"/>
      <c r="OHU2" s="298" t="s">
        <v>258</v>
      </c>
      <c r="OHV2" s="299"/>
      <c r="OHW2" s="299"/>
      <c r="OHX2" s="299"/>
      <c r="OHY2" s="299"/>
      <c r="OHZ2" s="299"/>
      <c r="OIA2" s="147"/>
      <c r="OIB2" s="148"/>
      <c r="OIC2" s="298" t="s">
        <v>258</v>
      </c>
      <c r="OID2" s="299"/>
      <c r="OIE2" s="299"/>
      <c r="OIF2" s="299"/>
      <c r="OIG2" s="299"/>
      <c r="OIH2" s="299"/>
      <c r="OII2" s="147"/>
      <c r="OIJ2" s="148"/>
      <c r="OIK2" s="298" t="s">
        <v>258</v>
      </c>
      <c r="OIL2" s="299"/>
      <c r="OIM2" s="299"/>
      <c r="OIN2" s="299"/>
      <c r="OIO2" s="299"/>
      <c r="OIP2" s="299"/>
      <c r="OIQ2" s="147"/>
      <c r="OIR2" s="148"/>
      <c r="OIS2" s="298" t="s">
        <v>258</v>
      </c>
      <c r="OIT2" s="299"/>
      <c r="OIU2" s="299"/>
      <c r="OIV2" s="299"/>
      <c r="OIW2" s="299"/>
      <c r="OIX2" s="299"/>
      <c r="OIY2" s="147"/>
      <c r="OIZ2" s="148"/>
      <c r="OJA2" s="298" t="s">
        <v>258</v>
      </c>
      <c r="OJB2" s="299"/>
      <c r="OJC2" s="299"/>
      <c r="OJD2" s="299"/>
      <c r="OJE2" s="299"/>
      <c r="OJF2" s="299"/>
      <c r="OJG2" s="147"/>
      <c r="OJH2" s="148"/>
      <c r="OJI2" s="298" t="s">
        <v>258</v>
      </c>
      <c r="OJJ2" s="299"/>
      <c r="OJK2" s="299"/>
      <c r="OJL2" s="299"/>
      <c r="OJM2" s="299"/>
      <c r="OJN2" s="299"/>
      <c r="OJO2" s="147"/>
      <c r="OJP2" s="148"/>
      <c r="OJQ2" s="298" t="s">
        <v>258</v>
      </c>
      <c r="OJR2" s="299"/>
      <c r="OJS2" s="299"/>
      <c r="OJT2" s="299"/>
      <c r="OJU2" s="299"/>
      <c r="OJV2" s="299"/>
      <c r="OJW2" s="147"/>
      <c r="OJX2" s="148"/>
      <c r="OJY2" s="298" t="s">
        <v>258</v>
      </c>
      <c r="OJZ2" s="299"/>
      <c r="OKA2" s="299"/>
      <c r="OKB2" s="299"/>
      <c r="OKC2" s="299"/>
      <c r="OKD2" s="299"/>
      <c r="OKE2" s="147"/>
      <c r="OKF2" s="148"/>
      <c r="OKG2" s="298" t="s">
        <v>258</v>
      </c>
      <c r="OKH2" s="299"/>
      <c r="OKI2" s="299"/>
      <c r="OKJ2" s="299"/>
      <c r="OKK2" s="299"/>
      <c r="OKL2" s="299"/>
      <c r="OKM2" s="147"/>
      <c r="OKN2" s="148"/>
      <c r="OKO2" s="298" t="s">
        <v>258</v>
      </c>
      <c r="OKP2" s="299"/>
      <c r="OKQ2" s="299"/>
      <c r="OKR2" s="299"/>
      <c r="OKS2" s="299"/>
      <c r="OKT2" s="299"/>
      <c r="OKU2" s="147"/>
      <c r="OKV2" s="148"/>
      <c r="OKW2" s="298" t="s">
        <v>258</v>
      </c>
      <c r="OKX2" s="299"/>
      <c r="OKY2" s="299"/>
      <c r="OKZ2" s="299"/>
      <c r="OLA2" s="299"/>
      <c r="OLB2" s="299"/>
      <c r="OLC2" s="147"/>
      <c r="OLD2" s="148"/>
      <c r="OLE2" s="298" t="s">
        <v>258</v>
      </c>
      <c r="OLF2" s="299"/>
      <c r="OLG2" s="299"/>
      <c r="OLH2" s="299"/>
      <c r="OLI2" s="299"/>
      <c r="OLJ2" s="299"/>
      <c r="OLK2" s="147"/>
      <c r="OLL2" s="148"/>
      <c r="OLM2" s="298" t="s">
        <v>258</v>
      </c>
      <c r="OLN2" s="299"/>
      <c r="OLO2" s="299"/>
      <c r="OLP2" s="299"/>
      <c r="OLQ2" s="299"/>
      <c r="OLR2" s="299"/>
      <c r="OLS2" s="147"/>
      <c r="OLT2" s="148"/>
      <c r="OLU2" s="298" t="s">
        <v>258</v>
      </c>
      <c r="OLV2" s="299"/>
      <c r="OLW2" s="299"/>
      <c r="OLX2" s="299"/>
      <c r="OLY2" s="299"/>
      <c r="OLZ2" s="299"/>
      <c r="OMA2" s="147"/>
      <c r="OMB2" s="148"/>
      <c r="OMC2" s="298" t="s">
        <v>258</v>
      </c>
      <c r="OMD2" s="299"/>
      <c r="OME2" s="299"/>
      <c r="OMF2" s="299"/>
      <c r="OMG2" s="299"/>
      <c r="OMH2" s="299"/>
      <c r="OMI2" s="147"/>
      <c r="OMJ2" s="148"/>
      <c r="OMK2" s="298" t="s">
        <v>258</v>
      </c>
      <c r="OML2" s="299"/>
      <c r="OMM2" s="299"/>
      <c r="OMN2" s="299"/>
      <c r="OMO2" s="299"/>
      <c r="OMP2" s="299"/>
      <c r="OMQ2" s="147"/>
      <c r="OMR2" s="148"/>
      <c r="OMS2" s="298" t="s">
        <v>258</v>
      </c>
      <c r="OMT2" s="299"/>
      <c r="OMU2" s="299"/>
      <c r="OMV2" s="299"/>
      <c r="OMW2" s="299"/>
      <c r="OMX2" s="299"/>
      <c r="OMY2" s="147"/>
      <c r="OMZ2" s="148"/>
      <c r="ONA2" s="298" t="s">
        <v>258</v>
      </c>
      <c r="ONB2" s="299"/>
      <c r="ONC2" s="299"/>
      <c r="OND2" s="299"/>
      <c r="ONE2" s="299"/>
      <c r="ONF2" s="299"/>
      <c r="ONG2" s="147"/>
      <c r="ONH2" s="148"/>
      <c r="ONI2" s="298" t="s">
        <v>258</v>
      </c>
      <c r="ONJ2" s="299"/>
      <c r="ONK2" s="299"/>
      <c r="ONL2" s="299"/>
      <c r="ONM2" s="299"/>
      <c r="ONN2" s="299"/>
      <c r="ONO2" s="147"/>
      <c r="ONP2" s="148"/>
      <c r="ONQ2" s="298" t="s">
        <v>258</v>
      </c>
      <c r="ONR2" s="299"/>
      <c r="ONS2" s="299"/>
      <c r="ONT2" s="299"/>
      <c r="ONU2" s="299"/>
      <c r="ONV2" s="299"/>
      <c r="ONW2" s="147"/>
      <c r="ONX2" s="148"/>
      <c r="ONY2" s="298" t="s">
        <v>258</v>
      </c>
      <c r="ONZ2" s="299"/>
      <c r="OOA2" s="299"/>
      <c r="OOB2" s="299"/>
      <c r="OOC2" s="299"/>
      <c r="OOD2" s="299"/>
      <c r="OOE2" s="147"/>
      <c r="OOF2" s="148"/>
      <c r="OOG2" s="298" t="s">
        <v>258</v>
      </c>
      <c r="OOH2" s="299"/>
      <c r="OOI2" s="299"/>
      <c r="OOJ2" s="299"/>
      <c r="OOK2" s="299"/>
      <c r="OOL2" s="299"/>
      <c r="OOM2" s="147"/>
      <c r="OON2" s="148"/>
      <c r="OOO2" s="298" t="s">
        <v>258</v>
      </c>
      <c r="OOP2" s="299"/>
      <c r="OOQ2" s="299"/>
      <c r="OOR2" s="299"/>
      <c r="OOS2" s="299"/>
      <c r="OOT2" s="299"/>
      <c r="OOU2" s="147"/>
      <c r="OOV2" s="148"/>
      <c r="OOW2" s="298" t="s">
        <v>258</v>
      </c>
      <c r="OOX2" s="299"/>
      <c r="OOY2" s="299"/>
      <c r="OOZ2" s="299"/>
      <c r="OPA2" s="299"/>
      <c r="OPB2" s="299"/>
      <c r="OPC2" s="147"/>
      <c r="OPD2" s="148"/>
      <c r="OPE2" s="298" t="s">
        <v>258</v>
      </c>
      <c r="OPF2" s="299"/>
      <c r="OPG2" s="299"/>
      <c r="OPH2" s="299"/>
      <c r="OPI2" s="299"/>
      <c r="OPJ2" s="299"/>
      <c r="OPK2" s="147"/>
      <c r="OPL2" s="148"/>
      <c r="OPM2" s="298" t="s">
        <v>258</v>
      </c>
      <c r="OPN2" s="299"/>
      <c r="OPO2" s="299"/>
      <c r="OPP2" s="299"/>
      <c r="OPQ2" s="299"/>
      <c r="OPR2" s="299"/>
      <c r="OPS2" s="147"/>
      <c r="OPT2" s="148"/>
      <c r="OPU2" s="298" t="s">
        <v>258</v>
      </c>
      <c r="OPV2" s="299"/>
      <c r="OPW2" s="299"/>
      <c r="OPX2" s="299"/>
      <c r="OPY2" s="299"/>
      <c r="OPZ2" s="299"/>
      <c r="OQA2" s="147"/>
      <c r="OQB2" s="148"/>
      <c r="OQC2" s="298" t="s">
        <v>258</v>
      </c>
      <c r="OQD2" s="299"/>
      <c r="OQE2" s="299"/>
      <c r="OQF2" s="299"/>
      <c r="OQG2" s="299"/>
      <c r="OQH2" s="299"/>
      <c r="OQI2" s="147"/>
      <c r="OQJ2" s="148"/>
      <c r="OQK2" s="298" t="s">
        <v>258</v>
      </c>
      <c r="OQL2" s="299"/>
      <c r="OQM2" s="299"/>
      <c r="OQN2" s="299"/>
      <c r="OQO2" s="299"/>
      <c r="OQP2" s="299"/>
      <c r="OQQ2" s="147"/>
      <c r="OQR2" s="148"/>
      <c r="OQS2" s="298" t="s">
        <v>258</v>
      </c>
      <c r="OQT2" s="299"/>
      <c r="OQU2" s="299"/>
      <c r="OQV2" s="299"/>
      <c r="OQW2" s="299"/>
      <c r="OQX2" s="299"/>
      <c r="OQY2" s="147"/>
      <c r="OQZ2" s="148"/>
      <c r="ORA2" s="298" t="s">
        <v>258</v>
      </c>
      <c r="ORB2" s="299"/>
      <c r="ORC2" s="299"/>
      <c r="ORD2" s="299"/>
      <c r="ORE2" s="299"/>
      <c r="ORF2" s="299"/>
      <c r="ORG2" s="147"/>
      <c r="ORH2" s="148"/>
      <c r="ORI2" s="298" t="s">
        <v>258</v>
      </c>
      <c r="ORJ2" s="299"/>
      <c r="ORK2" s="299"/>
      <c r="ORL2" s="299"/>
      <c r="ORM2" s="299"/>
      <c r="ORN2" s="299"/>
      <c r="ORO2" s="147"/>
      <c r="ORP2" s="148"/>
      <c r="ORQ2" s="298" t="s">
        <v>258</v>
      </c>
      <c r="ORR2" s="299"/>
      <c r="ORS2" s="299"/>
      <c r="ORT2" s="299"/>
      <c r="ORU2" s="299"/>
      <c r="ORV2" s="299"/>
      <c r="ORW2" s="147"/>
      <c r="ORX2" s="148"/>
      <c r="ORY2" s="298" t="s">
        <v>258</v>
      </c>
      <c r="ORZ2" s="299"/>
      <c r="OSA2" s="299"/>
      <c r="OSB2" s="299"/>
      <c r="OSC2" s="299"/>
      <c r="OSD2" s="299"/>
      <c r="OSE2" s="147"/>
      <c r="OSF2" s="148"/>
      <c r="OSG2" s="298" t="s">
        <v>258</v>
      </c>
      <c r="OSH2" s="299"/>
      <c r="OSI2" s="299"/>
      <c r="OSJ2" s="299"/>
      <c r="OSK2" s="299"/>
      <c r="OSL2" s="299"/>
      <c r="OSM2" s="147"/>
      <c r="OSN2" s="148"/>
      <c r="OSO2" s="298" t="s">
        <v>258</v>
      </c>
      <c r="OSP2" s="299"/>
      <c r="OSQ2" s="299"/>
      <c r="OSR2" s="299"/>
      <c r="OSS2" s="299"/>
      <c r="OST2" s="299"/>
      <c r="OSU2" s="147"/>
      <c r="OSV2" s="148"/>
      <c r="OSW2" s="298" t="s">
        <v>258</v>
      </c>
      <c r="OSX2" s="299"/>
      <c r="OSY2" s="299"/>
      <c r="OSZ2" s="299"/>
      <c r="OTA2" s="299"/>
      <c r="OTB2" s="299"/>
      <c r="OTC2" s="147"/>
      <c r="OTD2" s="148"/>
      <c r="OTE2" s="298" t="s">
        <v>258</v>
      </c>
      <c r="OTF2" s="299"/>
      <c r="OTG2" s="299"/>
      <c r="OTH2" s="299"/>
      <c r="OTI2" s="299"/>
      <c r="OTJ2" s="299"/>
      <c r="OTK2" s="147"/>
      <c r="OTL2" s="148"/>
      <c r="OTM2" s="298" t="s">
        <v>258</v>
      </c>
      <c r="OTN2" s="299"/>
      <c r="OTO2" s="299"/>
      <c r="OTP2" s="299"/>
      <c r="OTQ2" s="299"/>
      <c r="OTR2" s="299"/>
      <c r="OTS2" s="147"/>
      <c r="OTT2" s="148"/>
      <c r="OTU2" s="298" t="s">
        <v>258</v>
      </c>
      <c r="OTV2" s="299"/>
      <c r="OTW2" s="299"/>
      <c r="OTX2" s="299"/>
      <c r="OTY2" s="299"/>
      <c r="OTZ2" s="299"/>
      <c r="OUA2" s="147"/>
      <c r="OUB2" s="148"/>
      <c r="OUC2" s="298" t="s">
        <v>258</v>
      </c>
      <c r="OUD2" s="299"/>
      <c r="OUE2" s="299"/>
      <c r="OUF2" s="299"/>
      <c r="OUG2" s="299"/>
      <c r="OUH2" s="299"/>
      <c r="OUI2" s="147"/>
      <c r="OUJ2" s="148"/>
      <c r="OUK2" s="298" t="s">
        <v>258</v>
      </c>
      <c r="OUL2" s="299"/>
      <c r="OUM2" s="299"/>
      <c r="OUN2" s="299"/>
      <c r="OUO2" s="299"/>
      <c r="OUP2" s="299"/>
      <c r="OUQ2" s="147"/>
      <c r="OUR2" s="148"/>
      <c r="OUS2" s="298" t="s">
        <v>258</v>
      </c>
      <c r="OUT2" s="299"/>
      <c r="OUU2" s="299"/>
      <c r="OUV2" s="299"/>
      <c r="OUW2" s="299"/>
      <c r="OUX2" s="299"/>
      <c r="OUY2" s="147"/>
      <c r="OUZ2" s="148"/>
      <c r="OVA2" s="298" t="s">
        <v>258</v>
      </c>
      <c r="OVB2" s="299"/>
      <c r="OVC2" s="299"/>
      <c r="OVD2" s="299"/>
      <c r="OVE2" s="299"/>
      <c r="OVF2" s="299"/>
      <c r="OVG2" s="147"/>
      <c r="OVH2" s="148"/>
      <c r="OVI2" s="298" t="s">
        <v>258</v>
      </c>
      <c r="OVJ2" s="299"/>
      <c r="OVK2" s="299"/>
      <c r="OVL2" s="299"/>
      <c r="OVM2" s="299"/>
      <c r="OVN2" s="299"/>
      <c r="OVO2" s="147"/>
      <c r="OVP2" s="148"/>
      <c r="OVQ2" s="298" t="s">
        <v>258</v>
      </c>
      <c r="OVR2" s="299"/>
      <c r="OVS2" s="299"/>
      <c r="OVT2" s="299"/>
      <c r="OVU2" s="299"/>
      <c r="OVV2" s="299"/>
      <c r="OVW2" s="147"/>
      <c r="OVX2" s="148"/>
      <c r="OVY2" s="298" t="s">
        <v>258</v>
      </c>
      <c r="OVZ2" s="299"/>
      <c r="OWA2" s="299"/>
      <c r="OWB2" s="299"/>
      <c r="OWC2" s="299"/>
      <c r="OWD2" s="299"/>
      <c r="OWE2" s="147"/>
      <c r="OWF2" s="148"/>
      <c r="OWG2" s="298" t="s">
        <v>258</v>
      </c>
      <c r="OWH2" s="299"/>
      <c r="OWI2" s="299"/>
      <c r="OWJ2" s="299"/>
      <c r="OWK2" s="299"/>
      <c r="OWL2" s="299"/>
      <c r="OWM2" s="147"/>
      <c r="OWN2" s="148"/>
      <c r="OWO2" s="298" t="s">
        <v>258</v>
      </c>
      <c r="OWP2" s="299"/>
      <c r="OWQ2" s="299"/>
      <c r="OWR2" s="299"/>
      <c r="OWS2" s="299"/>
      <c r="OWT2" s="299"/>
      <c r="OWU2" s="147"/>
      <c r="OWV2" s="148"/>
      <c r="OWW2" s="298" t="s">
        <v>258</v>
      </c>
      <c r="OWX2" s="299"/>
      <c r="OWY2" s="299"/>
      <c r="OWZ2" s="299"/>
      <c r="OXA2" s="299"/>
      <c r="OXB2" s="299"/>
      <c r="OXC2" s="147"/>
      <c r="OXD2" s="148"/>
      <c r="OXE2" s="298" t="s">
        <v>258</v>
      </c>
      <c r="OXF2" s="299"/>
      <c r="OXG2" s="299"/>
      <c r="OXH2" s="299"/>
      <c r="OXI2" s="299"/>
      <c r="OXJ2" s="299"/>
      <c r="OXK2" s="147"/>
      <c r="OXL2" s="148"/>
      <c r="OXM2" s="298" t="s">
        <v>258</v>
      </c>
      <c r="OXN2" s="299"/>
      <c r="OXO2" s="299"/>
      <c r="OXP2" s="299"/>
      <c r="OXQ2" s="299"/>
      <c r="OXR2" s="299"/>
      <c r="OXS2" s="147"/>
      <c r="OXT2" s="148"/>
      <c r="OXU2" s="298" t="s">
        <v>258</v>
      </c>
      <c r="OXV2" s="299"/>
      <c r="OXW2" s="299"/>
      <c r="OXX2" s="299"/>
      <c r="OXY2" s="299"/>
      <c r="OXZ2" s="299"/>
      <c r="OYA2" s="147"/>
      <c r="OYB2" s="148"/>
      <c r="OYC2" s="298" t="s">
        <v>258</v>
      </c>
      <c r="OYD2" s="299"/>
      <c r="OYE2" s="299"/>
      <c r="OYF2" s="299"/>
      <c r="OYG2" s="299"/>
      <c r="OYH2" s="299"/>
      <c r="OYI2" s="147"/>
      <c r="OYJ2" s="148"/>
      <c r="OYK2" s="298" t="s">
        <v>258</v>
      </c>
      <c r="OYL2" s="299"/>
      <c r="OYM2" s="299"/>
      <c r="OYN2" s="299"/>
      <c r="OYO2" s="299"/>
      <c r="OYP2" s="299"/>
      <c r="OYQ2" s="147"/>
      <c r="OYR2" s="148"/>
      <c r="OYS2" s="298" t="s">
        <v>258</v>
      </c>
      <c r="OYT2" s="299"/>
      <c r="OYU2" s="299"/>
      <c r="OYV2" s="299"/>
      <c r="OYW2" s="299"/>
      <c r="OYX2" s="299"/>
      <c r="OYY2" s="147"/>
      <c r="OYZ2" s="148"/>
      <c r="OZA2" s="298" t="s">
        <v>258</v>
      </c>
      <c r="OZB2" s="299"/>
      <c r="OZC2" s="299"/>
      <c r="OZD2" s="299"/>
      <c r="OZE2" s="299"/>
      <c r="OZF2" s="299"/>
      <c r="OZG2" s="147"/>
      <c r="OZH2" s="148"/>
      <c r="OZI2" s="298" t="s">
        <v>258</v>
      </c>
      <c r="OZJ2" s="299"/>
      <c r="OZK2" s="299"/>
      <c r="OZL2" s="299"/>
      <c r="OZM2" s="299"/>
      <c r="OZN2" s="299"/>
      <c r="OZO2" s="147"/>
      <c r="OZP2" s="148"/>
      <c r="OZQ2" s="298" t="s">
        <v>258</v>
      </c>
      <c r="OZR2" s="299"/>
      <c r="OZS2" s="299"/>
      <c r="OZT2" s="299"/>
      <c r="OZU2" s="299"/>
      <c r="OZV2" s="299"/>
      <c r="OZW2" s="147"/>
      <c r="OZX2" s="148"/>
      <c r="OZY2" s="298" t="s">
        <v>258</v>
      </c>
      <c r="OZZ2" s="299"/>
      <c r="PAA2" s="299"/>
      <c r="PAB2" s="299"/>
      <c r="PAC2" s="299"/>
      <c r="PAD2" s="299"/>
      <c r="PAE2" s="147"/>
      <c r="PAF2" s="148"/>
      <c r="PAG2" s="298" t="s">
        <v>258</v>
      </c>
      <c r="PAH2" s="299"/>
      <c r="PAI2" s="299"/>
      <c r="PAJ2" s="299"/>
      <c r="PAK2" s="299"/>
      <c r="PAL2" s="299"/>
      <c r="PAM2" s="147"/>
      <c r="PAN2" s="148"/>
      <c r="PAO2" s="298" t="s">
        <v>258</v>
      </c>
      <c r="PAP2" s="299"/>
      <c r="PAQ2" s="299"/>
      <c r="PAR2" s="299"/>
      <c r="PAS2" s="299"/>
      <c r="PAT2" s="299"/>
      <c r="PAU2" s="147"/>
      <c r="PAV2" s="148"/>
      <c r="PAW2" s="298" t="s">
        <v>258</v>
      </c>
      <c r="PAX2" s="299"/>
      <c r="PAY2" s="299"/>
      <c r="PAZ2" s="299"/>
      <c r="PBA2" s="299"/>
      <c r="PBB2" s="299"/>
      <c r="PBC2" s="147"/>
      <c r="PBD2" s="148"/>
      <c r="PBE2" s="298" t="s">
        <v>258</v>
      </c>
      <c r="PBF2" s="299"/>
      <c r="PBG2" s="299"/>
      <c r="PBH2" s="299"/>
      <c r="PBI2" s="299"/>
      <c r="PBJ2" s="299"/>
      <c r="PBK2" s="147"/>
      <c r="PBL2" s="148"/>
      <c r="PBM2" s="298" t="s">
        <v>258</v>
      </c>
      <c r="PBN2" s="299"/>
      <c r="PBO2" s="299"/>
      <c r="PBP2" s="299"/>
      <c r="PBQ2" s="299"/>
      <c r="PBR2" s="299"/>
      <c r="PBS2" s="147"/>
      <c r="PBT2" s="148"/>
      <c r="PBU2" s="298" t="s">
        <v>258</v>
      </c>
      <c r="PBV2" s="299"/>
      <c r="PBW2" s="299"/>
      <c r="PBX2" s="299"/>
      <c r="PBY2" s="299"/>
      <c r="PBZ2" s="299"/>
      <c r="PCA2" s="147"/>
      <c r="PCB2" s="148"/>
      <c r="PCC2" s="298" t="s">
        <v>258</v>
      </c>
      <c r="PCD2" s="299"/>
      <c r="PCE2" s="299"/>
      <c r="PCF2" s="299"/>
      <c r="PCG2" s="299"/>
      <c r="PCH2" s="299"/>
      <c r="PCI2" s="147"/>
      <c r="PCJ2" s="148"/>
      <c r="PCK2" s="298" t="s">
        <v>258</v>
      </c>
      <c r="PCL2" s="299"/>
      <c r="PCM2" s="299"/>
      <c r="PCN2" s="299"/>
      <c r="PCO2" s="299"/>
      <c r="PCP2" s="299"/>
      <c r="PCQ2" s="147"/>
      <c r="PCR2" s="148"/>
      <c r="PCS2" s="298" t="s">
        <v>258</v>
      </c>
      <c r="PCT2" s="299"/>
      <c r="PCU2" s="299"/>
      <c r="PCV2" s="299"/>
      <c r="PCW2" s="299"/>
      <c r="PCX2" s="299"/>
      <c r="PCY2" s="147"/>
      <c r="PCZ2" s="148"/>
      <c r="PDA2" s="298" t="s">
        <v>258</v>
      </c>
      <c r="PDB2" s="299"/>
      <c r="PDC2" s="299"/>
      <c r="PDD2" s="299"/>
      <c r="PDE2" s="299"/>
      <c r="PDF2" s="299"/>
      <c r="PDG2" s="147"/>
      <c r="PDH2" s="148"/>
      <c r="PDI2" s="298" t="s">
        <v>258</v>
      </c>
      <c r="PDJ2" s="299"/>
      <c r="PDK2" s="299"/>
      <c r="PDL2" s="299"/>
      <c r="PDM2" s="299"/>
      <c r="PDN2" s="299"/>
      <c r="PDO2" s="147"/>
      <c r="PDP2" s="148"/>
      <c r="PDQ2" s="298" t="s">
        <v>258</v>
      </c>
      <c r="PDR2" s="299"/>
      <c r="PDS2" s="299"/>
      <c r="PDT2" s="299"/>
      <c r="PDU2" s="299"/>
      <c r="PDV2" s="299"/>
      <c r="PDW2" s="147"/>
      <c r="PDX2" s="148"/>
      <c r="PDY2" s="298" t="s">
        <v>258</v>
      </c>
      <c r="PDZ2" s="299"/>
      <c r="PEA2" s="299"/>
      <c r="PEB2" s="299"/>
      <c r="PEC2" s="299"/>
      <c r="PED2" s="299"/>
      <c r="PEE2" s="147"/>
      <c r="PEF2" s="148"/>
      <c r="PEG2" s="298" t="s">
        <v>258</v>
      </c>
      <c r="PEH2" s="299"/>
      <c r="PEI2" s="299"/>
      <c r="PEJ2" s="299"/>
      <c r="PEK2" s="299"/>
      <c r="PEL2" s="299"/>
      <c r="PEM2" s="147"/>
      <c r="PEN2" s="148"/>
      <c r="PEO2" s="298" t="s">
        <v>258</v>
      </c>
      <c r="PEP2" s="299"/>
      <c r="PEQ2" s="299"/>
      <c r="PER2" s="299"/>
      <c r="PES2" s="299"/>
      <c r="PET2" s="299"/>
      <c r="PEU2" s="147"/>
      <c r="PEV2" s="148"/>
      <c r="PEW2" s="298" t="s">
        <v>258</v>
      </c>
      <c r="PEX2" s="299"/>
      <c r="PEY2" s="299"/>
      <c r="PEZ2" s="299"/>
      <c r="PFA2" s="299"/>
      <c r="PFB2" s="299"/>
      <c r="PFC2" s="147"/>
      <c r="PFD2" s="148"/>
      <c r="PFE2" s="298" t="s">
        <v>258</v>
      </c>
      <c r="PFF2" s="299"/>
      <c r="PFG2" s="299"/>
      <c r="PFH2" s="299"/>
      <c r="PFI2" s="299"/>
      <c r="PFJ2" s="299"/>
      <c r="PFK2" s="147"/>
      <c r="PFL2" s="148"/>
      <c r="PFM2" s="298" t="s">
        <v>258</v>
      </c>
      <c r="PFN2" s="299"/>
      <c r="PFO2" s="299"/>
      <c r="PFP2" s="299"/>
      <c r="PFQ2" s="299"/>
      <c r="PFR2" s="299"/>
      <c r="PFS2" s="147"/>
      <c r="PFT2" s="148"/>
      <c r="PFU2" s="298" t="s">
        <v>258</v>
      </c>
      <c r="PFV2" s="299"/>
      <c r="PFW2" s="299"/>
      <c r="PFX2" s="299"/>
      <c r="PFY2" s="299"/>
      <c r="PFZ2" s="299"/>
      <c r="PGA2" s="147"/>
      <c r="PGB2" s="148"/>
      <c r="PGC2" s="298" t="s">
        <v>258</v>
      </c>
      <c r="PGD2" s="299"/>
      <c r="PGE2" s="299"/>
      <c r="PGF2" s="299"/>
      <c r="PGG2" s="299"/>
      <c r="PGH2" s="299"/>
      <c r="PGI2" s="147"/>
      <c r="PGJ2" s="148"/>
      <c r="PGK2" s="298" t="s">
        <v>258</v>
      </c>
      <c r="PGL2" s="299"/>
      <c r="PGM2" s="299"/>
      <c r="PGN2" s="299"/>
      <c r="PGO2" s="299"/>
      <c r="PGP2" s="299"/>
      <c r="PGQ2" s="147"/>
      <c r="PGR2" s="148"/>
      <c r="PGS2" s="298" t="s">
        <v>258</v>
      </c>
      <c r="PGT2" s="299"/>
      <c r="PGU2" s="299"/>
      <c r="PGV2" s="299"/>
      <c r="PGW2" s="299"/>
      <c r="PGX2" s="299"/>
      <c r="PGY2" s="147"/>
      <c r="PGZ2" s="148"/>
      <c r="PHA2" s="298" t="s">
        <v>258</v>
      </c>
      <c r="PHB2" s="299"/>
      <c r="PHC2" s="299"/>
      <c r="PHD2" s="299"/>
      <c r="PHE2" s="299"/>
      <c r="PHF2" s="299"/>
      <c r="PHG2" s="147"/>
      <c r="PHH2" s="148"/>
      <c r="PHI2" s="298" t="s">
        <v>258</v>
      </c>
      <c r="PHJ2" s="299"/>
      <c r="PHK2" s="299"/>
      <c r="PHL2" s="299"/>
      <c r="PHM2" s="299"/>
      <c r="PHN2" s="299"/>
      <c r="PHO2" s="147"/>
      <c r="PHP2" s="148"/>
      <c r="PHQ2" s="298" t="s">
        <v>258</v>
      </c>
      <c r="PHR2" s="299"/>
      <c r="PHS2" s="299"/>
      <c r="PHT2" s="299"/>
      <c r="PHU2" s="299"/>
      <c r="PHV2" s="299"/>
      <c r="PHW2" s="147"/>
      <c r="PHX2" s="148"/>
      <c r="PHY2" s="298" t="s">
        <v>258</v>
      </c>
      <c r="PHZ2" s="299"/>
      <c r="PIA2" s="299"/>
      <c r="PIB2" s="299"/>
      <c r="PIC2" s="299"/>
      <c r="PID2" s="299"/>
      <c r="PIE2" s="147"/>
      <c r="PIF2" s="148"/>
      <c r="PIG2" s="298" t="s">
        <v>258</v>
      </c>
      <c r="PIH2" s="299"/>
      <c r="PII2" s="299"/>
      <c r="PIJ2" s="299"/>
      <c r="PIK2" s="299"/>
      <c r="PIL2" s="299"/>
      <c r="PIM2" s="147"/>
      <c r="PIN2" s="148"/>
      <c r="PIO2" s="298" t="s">
        <v>258</v>
      </c>
      <c r="PIP2" s="299"/>
      <c r="PIQ2" s="299"/>
      <c r="PIR2" s="299"/>
      <c r="PIS2" s="299"/>
      <c r="PIT2" s="299"/>
      <c r="PIU2" s="147"/>
      <c r="PIV2" s="148"/>
      <c r="PIW2" s="298" t="s">
        <v>258</v>
      </c>
      <c r="PIX2" s="299"/>
      <c r="PIY2" s="299"/>
      <c r="PIZ2" s="299"/>
      <c r="PJA2" s="299"/>
      <c r="PJB2" s="299"/>
      <c r="PJC2" s="147"/>
      <c r="PJD2" s="148"/>
      <c r="PJE2" s="298" t="s">
        <v>258</v>
      </c>
      <c r="PJF2" s="299"/>
      <c r="PJG2" s="299"/>
      <c r="PJH2" s="299"/>
      <c r="PJI2" s="299"/>
      <c r="PJJ2" s="299"/>
      <c r="PJK2" s="147"/>
      <c r="PJL2" s="148"/>
      <c r="PJM2" s="298" t="s">
        <v>258</v>
      </c>
      <c r="PJN2" s="299"/>
      <c r="PJO2" s="299"/>
      <c r="PJP2" s="299"/>
      <c r="PJQ2" s="299"/>
      <c r="PJR2" s="299"/>
      <c r="PJS2" s="147"/>
      <c r="PJT2" s="148"/>
      <c r="PJU2" s="298" t="s">
        <v>258</v>
      </c>
      <c r="PJV2" s="299"/>
      <c r="PJW2" s="299"/>
      <c r="PJX2" s="299"/>
      <c r="PJY2" s="299"/>
      <c r="PJZ2" s="299"/>
      <c r="PKA2" s="147"/>
      <c r="PKB2" s="148"/>
      <c r="PKC2" s="298" t="s">
        <v>258</v>
      </c>
      <c r="PKD2" s="299"/>
      <c r="PKE2" s="299"/>
      <c r="PKF2" s="299"/>
      <c r="PKG2" s="299"/>
      <c r="PKH2" s="299"/>
      <c r="PKI2" s="147"/>
      <c r="PKJ2" s="148"/>
      <c r="PKK2" s="298" t="s">
        <v>258</v>
      </c>
      <c r="PKL2" s="299"/>
      <c r="PKM2" s="299"/>
      <c r="PKN2" s="299"/>
      <c r="PKO2" s="299"/>
      <c r="PKP2" s="299"/>
      <c r="PKQ2" s="147"/>
      <c r="PKR2" s="148"/>
      <c r="PKS2" s="298" t="s">
        <v>258</v>
      </c>
      <c r="PKT2" s="299"/>
      <c r="PKU2" s="299"/>
      <c r="PKV2" s="299"/>
      <c r="PKW2" s="299"/>
      <c r="PKX2" s="299"/>
      <c r="PKY2" s="147"/>
      <c r="PKZ2" s="148"/>
      <c r="PLA2" s="298" t="s">
        <v>258</v>
      </c>
      <c r="PLB2" s="299"/>
      <c r="PLC2" s="299"/>
      <c r="PLD2" s="299"/>
      <c r="PLE2" s="299"/>
      <c r="PLF2" s="299"/>
      <c r="PLG2" s="147"/>
      <c r="PLH2" s="148"/>
      <c r="PLI2" s="298" t="s">
        <v>258</v>
      </c>
      <c r="PLJ2" s="299"/>
      <c r="PLK2" s="299"/>
      <c r="PLL2" s="299"/>
      <c r="PLM2" s="299"/>
      <c r="PLN2" s="299"/>
      <c r="PLO2" s="147"/>
      <c r="PLP2" s="148"/>
      <c r="PLQ2" s="298" t="s">
        <v>258</v>
      </c>
      <c r="PLR2" s="299"/>
      <c r="PLS2" s="299"/>
      <c r="PLT2" s="299"/>
      <c r="PLU2" s="299"/>
      <c r="PLV2" s="299"/>
      <c r="PLW2" s="147"/>
      <c r="PLX2" s="148"/>
      <c r="PLY2" s="298" t="s">
        <v>258</v>
      </c>
      <c r="PLZ2" s="299"/>
      <c r="PMA2" s="299"/>
      <c r="PMB2" s="299"/>
      <c r="PMC2" s="299"/>
      <c r="PMD2" s="299"/>
      <c r="PME2" s="147"/>
      <c r="PMF2" s="148"/>
      <c r="PMG2" s="298" t="s">
        <v>258</v>
      </c>
      <c r="PMH2" s="299"/>
      <c r="PMI2" s="299"/>
      <c r="PMJ2" s="299"/>
      <c r="PMK2" s="299"/>
      <c r="PML2" s="299"/>
      <c r="PMM2" s="147"/>
      <c r="PMN2" s="148"/>
      <c r="PMO2" s="298" t="s">
        <v>258</v>
      </c>
      <c r="PMP2" s="299"/>
      <c r="PMQ2" s="299"/>
      <c r="PMR2" s="299"/>
      <c r="PMS2" s="299"/>
      <c r="PMT2" s="299"/>
      <c r="PMU2" s="147"/>
      <c r="PMV2" s="148"/>
      <c r="PMW2" s="298" t="s">
        <v>258</v>
      </c>
      <c r="PMX2" s="299"/>
      <c r="PMY2" s="299"/>
      <c r="PMZ2" s="299"/>
      <c r="PNA2" s="299"/>
      <c r="PNB2" s="299"/>
      <c r="PNC2" s="147"/>
      <c r="PND2" s="148"/>
      <c r="PNE2" s="298" t="s">
        <v>258</v>
      </c>
      <c r="PNF2" s="299"/>
      <c r="PNG2" s="299"/>
      <c r="PNH2" s="299"/>
      <c r="PNI2" s="299"/>
      <c r="PNJ2" s="299"/>
      <c r="PNK2" s="147"/>
      <c r="PNL2" s="148"/>
      <c r="PNM2" s="298" t="s">
        <v>258</v>
      </c>
      <c r="PNN2" s="299"/>
      <c r="PNO2" s="299"/>
      <c r="PNP2" s="299"/>
      <c r="PNQ2" s="299"/>
      <c r="PNR2" s="299"/>
      <c r="PNS2" s="147"/>
      <c r="PNT2" s="148"/>
      <c r="PNU2" s="298" t="s">
        <v>258</v>
      </c>
      <c r="PNV2" s="299"/>
      <c r="PNW2" s="299"/>
      <c r="PNX2" s="299"/>
      <c r="PNY2" s="299"/>
      <c r="PNZ2" s="299"/>
      <c r="POA2" s="147"/>
      <c r="POB2" s="148"/>
      <c r="POC2" s="298" t="s">
        <v>258</v>
      </c>
      <c r="POD2" s="299"/>
      <c r="POE2" s="299"/>
      <c r="POF2" s="299"/>
      <c r="POG2" s="299"/>
      <c r="POH2" s="299"/>
      <c r="POI2" s="147"/>
      <c r="POJ2" s="148"/>
      <c r="POK2" s="298" t="s">
        <v>258</v>
      </c>
      <c r="POL2" s="299"/>
      <c r="POM2" s="299"/>
      <c r="PON2" s="299"/>
      <c r="POO2" s="299"/>
      <c r="POP2" s="299"/>
      <c r="POQ2" s="147"/>
      <c r="POR2" s="148"/>
      <c r="POS2" s="298" t="s">
        <v>258</v>
      </c>
      <c r="POT2" s="299"/>
      <c r="POU2" s="299"/>
      <c r="POV2" s="299"/>
      <c r="POW2" s="299"/>
      <c r="POX2" s="299"/>
      <c r="POY2" s="147"/>
      <c r="POZ2" s="148"/>
      <c r="PPA2" s="298" t="s">
        <v>258</v>
      </c>
      <c r="PPB2" s="299"/>
      <c r="PPC2" s="299"/>
      <c r="PPD2" s="299"/>
      <c r="PPE2" s="299"/>
      <c r="PPF2" s="299"/>
      <c r="PPG2" s="147"/>
      <c r="PPH2" s="148"/>
      <c r="PPI2" s="298" t="s">
        <v>258</v>
      </c>
      <c r="PPJ2" s="299"/>
      <c r="PPK2" s="299"/>
      <c r="PPL2" s="299"/>
      <c r="PPM2" s="299"/>
      <c r="PPN2" s="299"/>
      <c r="PPO2" s="147"/>
      <c r="PPP2" s="148"/>
      <c r="PPQ2" s="298" t="s">
        <v>258</v>
      </c>
      <c r="PPR2" s="299"/>
      <c r="PPS2" s="299"/>
      <c r="PPT2" s="299"/>
      <c r="PPU2" s="299"/>
      <c r="PPV2" s="299"/>
      <c r="PPW2" s="147"/>
      <c r="PPX2" s="148"/>
      <c r="PPY2" s="298" t="s">
        <v>258</v>
      </c>
      <c r="PPZ2" s="299"/>
      <c r="PQA2" s="299"/>
      <c r="PQB2" s="299"/>
      <c r="PQC2" s="299"/>
      <c r="PQD2" s="299"/>
      <c r="PQE2" s="147"/>
      <c r="PQF2" s="148"/>
      <c r="PQG2" s="298" t="s">
        <v>258</v>
      </c>
      <c r="PQH2" s="299"/>
      <c r="PQI2" s="299"/>
      <c r="PQJ2" s="299"/>
      <c r="PQK2" s="299"/>
      <c r="PQL2" s="299"/>
      <c r="PQM2" s="147"/>
      <c r="PQN2" s="148"/>
      <c r="PQO2" s="298" t="s">
        <v>258</v>
      </c>
      <c r="PQP2" s="299"/>
      <c r="PQQ2" s="299"/>
      <c r="PQR2" s="299"/>
      <c r="PQS2" s="299"/>
      <c r="PQT2" s="299"/>
      <c r="PQU2" s="147"/>
      <c r="PQV2" s="148"/>
      <c r="PQW2" s="298" t="s">
        <v>258</v>
      </c>
      <c r="PQX2" s="299"/>
      <c r="PQY2" s="299"/>
      <c r="PQZ2" s="299"/>
      <c r="PRA2" s="299"/>
      <c r="PRB2" s="299"/>
      <c r="PRC2" s="147"/>
      <c r="PRD2" s="148"/>
      <c r="PRE2" s="298" t="s">
        <v>258</v>
      </c>
      <c r="PRF2" s="299"/>
      <c r="PRG2" s="299"/>
      <c r="PRH2" s="299"/>
      <c r="PRI2" s="299"/>
      <c r="PRJ2" s="299"/>
      <c r="PRK2" s="147"/>
      <c r="PRL2" s="148"/>
      <c r="PRM2" s="298" t="s">
        <v>258</v>
      </c>
      <c r="PRN2" s="299"/>
      <c r="PRO2" s="299"/>
      <c r="PRP2" s="299"/>
      <c r="PRQ2" s="299"/>
      <c r="PRR2" s="299"/>
      <c r="PRS2" s="147"/>
      <c r="PRT2" s="148"/>
      <c r="PRU2" s="298" t="s">
        <v>258</v>
      </c>
      <c r="PRV2" s="299"/>
      <c r="PRW2" s="299"/>
      <c r="PRX2" s="299"/>
      <c r="PRY2" s="299"/>
      <c r="PRZ2" s="299"/>
      <c r="PSA2" s="147"/>
      <c r="PSB2" s="148"/>
      <c r="PSC2" s="298" t="s">
        <v>258</v>
      </c>
      <c r="PSD2" s="299"/>
      <c r="PSE2" s="299"/>
      <c r="PSF2" s="299"/>
      <c r="PSG2" s="299"/>
      <c r="PSH2" s="299"/>
      <c r="PSI2" s="147"/>
      <c r="PSJ2" s="148"/>
      <c r="PSK2" s="298" t="s">
        <v>258</v>
      </c>
      <c r="PSL2" s="299"/>
      <c r="PSM2" s="299"/>
      <c r="PSN2" s="299"/>
      <c r="PSO2" s="299"/>
      <c r="PSP2" s="299"/>
      <c r="PSQ2" s="147"/>
      <c r="PSR2" s="148"/>
      <c r="PSS2" s="298" t="s">
        <v>258</v>
      </c>
      <c r="PST2" s="299"/>
      <c r="PSU2" s="299"/>
      <c r="PSV2" s="299"/>
      <c r="PSW2" s="299"/>
      <c r="PSX2" s="299"/>
      <c r="PSY2" s="147"/>
      <c r="PSZ2" s="148"/>
      <c r="PTA2" s="298" t="s">
        <v>258</v>
      </c>
      <c r="PTB2" s="299"/>
      <c r="PTC2" s="299"/>
      <c r="PTD2" s="299"/>
      <c r="PTE2" s="299"/>
      <c r="PTF2" s="299"/>
      <c r="PTG2" s="147"/>
      <c r="PTH2" s="148"/>
      <c r="PTI2" s="298" t="s">
        <v>258</v>
      </c>
      <c r="PTJ2" s="299"/>
      <c r="PTK2" s="299"/>
      <c r="PTL2" s="299"/>
      <c r="PTM2" s="299"/>
      <c r="PTN2" s="299"/>
      <c r="PTO2" s="147"/>
      <c r="PTP2" s="148"/>
      <c r="PTQ2" s="298" t="s">
        <v>258</v>
      </c>
      <c r="PTR2" s="299"/>
      <c r="PTS2" s="299"/>
      <c r="PTT2" s="299"/>
      <c r="PTU2" s="299"/>
      <c r="PTV2" s="299"/>
      <c r="PTW2" s="147"/>
      <c r="PTX2" s="148"/>
      <c r="PTY2" s="298" t="s">
        <v>258</v>
      </c>
      <c r="PTZ2" s="299"/>
      <c r="PUA2" s="299"/>
      <c r="PUB2" s="299"/>
      <c r="PUC2" s="299"/>
      <c r="PUD2" s="299"/>
      <c r="PUE2" s="147"/>
      <c r="PUF2" s="148"/>
      <c r="PUG2" s="298" t="s">
        <v>258</v>
      </c>
      <c r="PUH2" s="299"/>
      <c r="PUI2" s="299"/>
      <c r="PUJ2" s="299"/>
      <c r="PUK2" s="299"/>
      <c r="PUL2" s="299"/>
      <c r="PUM2" s="147"/>
      <c r="PUN2" s="148"/>
      <c r="PUO2" s="298" t="s">
        <v>258</v>
      </c>
      <c r="PUP2" s="299"/>
      <c r="PUQ2" s="299"/>
      <c r="PUR2" s="299"/>
      <c r="PUS2" s="299"/>
      <c r="PUT2" s="299"/>
      <c r="PUU2" s="147"/>
      <c r="PUV2" s="148"/>
      <c r="PUW2" s="298" t="s">
        <v>258</v>
      </c>
      <c r="PUX2" s="299"/>
      <c r="PUY2" s="299"/>
      <c r="PUZ2" s="299"/>
      <c r="PVA2" s="299"/>
      <c r="PVB2" s="299"/>
      <c r="PVC2" s="147"/>
      <c r="PVD2" s="148"/>
      <c r="PVE2" s="298" t="s">
        <v>258</v>
      </c>
      <c r="PVF2" s="299"/>
      <c r="PVG2" s="299"/>
      <c r="PVH2" s="299"/>
      <c r="PVI2" s="299"/>
      <c r="PVJ2" s="299"/>
      <c r="PVK2" s="147"/>
      <c r="PVL2" s="148"/>
      <c r="PVM2" s="298" t="s">
        <v>258</v>
      </c>
      <c r="PVN2" s="299"/>
      <c r="PVO2" s="299"/>
      <c r="PVP2" s="299"/>
      <c r="PVQ2" s="299"/>
      <c r="PVR2" s="299"/>
      <c r="PVS2" s="147"/>
      <c r="PVT2" s="148"/>
      <c r="PVU2" s="298" t="s">
        <v>258</v>
      </c>
      <c r="PVV2" s="299"/>
      <c r="PVW2" s="299"/>
      <c r="PVX2" s="299"/>
      <c r="PVY2" s="299"/>
      <c r="PVZ2" s="299"/>
      <c r="PWA2" s="147"/>
      <c r="PWB2" s="148"/>
      <c r="PWC2" s="298" t="s">
        <v>258</v>
      </c>
      <c r="PWD2" s="299"/>
      <c r="PWE2" s="299"/>
      <c r="PWF2" s="299"/>
      <c r="PWG2" s="299"/>
      <c r="PWH2" s="299"/>
      <c r="PWI2" s="147"/>
      <c r="PWJ2" s="148"/>
      <c r="PWK2" s="298" t="s">
        <v>258</v>
      </c>
      <c r="PWL2" s="299"/>
      <c r="PWM2" s="299"/>
      <c r="PWN2" s="299"/>
      <c r="PWO2" s="299"/>
      <c r="PWP2" s="299"/>
      <c r="PWQ2" s="147"/>
      <c r="PWR2" s="148"/>
      <c r="PWS2" s="298" t="s">
        <v>258</v>
      </c>
      <c r="PWT2" s="299"/>
      <c r="PWU2" s="299"/>
      <c r="PWV2" s="299"/>
      <c r="PWW2" s="299"/>
      <c r="PWX2" s="299"/>
      <c r="PWY2" s="147"/>
      <c r="PWZ2" s="148"/>
      <c r="PXA2" s="298" t="s">
        <v>258</v>
      </c>
      <c r="PXB2" s="299"/>
      <c r="PXC2" s="299"/>
      <c r="PXD2" s="299"/>
      <c r="PXE2" s="299"/>
      <c r="PXF2" s="299"/>
      <c r="PXG2" s="147"/>
      <c r="PXH2" s="148"/>
      <c r="PXI2" s="298" t="s">
        <v>258</v>
      </c>
      <c r="PXJ2" s="299"/>
      <c r="PXK2" s="299"/>
      <c r="PXL2" s="299"/>
      <c r="PXM2" s="299"/>
      <c r="PXN2" s="299"/>
      <c r="PXO2" s="147"/>
      <c r="PXP2" s="148"/>
      <c r="PXQ2" s="298" t="s">
        <v>258</v>
      </c>
      <c r="PXR2" s="299"/>
      <c r="PXS2" s="299"/>
      <c r="PXT2" s="299"/>
      <c r="PXU2" s="299"/>
      <c r="PXV2" s="299"/>
      <c r="PXW2" s="147"/>
      <c r="PXX2" s="148"/>
      <c r="PXY2" s="298" t="s">
        <v>258</v>
      </c>
      <c r="PXZ2" s="299"/>
      <c r="PYA2" s="299"/>
      <c r="PYB2" s="299"/>
      <c r="PYC2" s="299"/>
      <c r="PYD2" s="299"/>
      <c r="PYE2" s="147"/>
      <c r="PYF2" s="148"/>
      <c r="PYG2" s="298" t="s">
        <v>258</v>
      </c>
      <c r="PYH2" s="299"/>
      <c r="PYI2" s="299"/>
      <c r="PYJ2" s="299"/>
      <c r="PYK2" s="299"/>
      <c r="PYL2" s="299"/>
      <c r="PYM2" s="147"/>
      <c r="PYN2" s="148"/>
      <c r="PYO2" s="298" t="s">
        <v>258</v>
      </c>
      <c r="PYP2" s="299"/>
      <c r="PYQ2" s="299"/>
      <c r="PYR2" s="299"/>
      <c r="PYS2" s="299"/>
      <c r="PYT2" s="299"/>
      <c r="PYU2" s="147"/>
      <c r="PYV2" s="148"/>
      <c r="PYW2" s="298" t="s">
        <v>258</v>
      </c>
      <c r="PYX2" s="299"/>
      <c r="PYY2" s="299"/>
      <c r="PYZ2" s="299"/>
      <c r="PZA2" s="299"/>
      <c r="PZB2" s="299"/>
      <c r="PZC2" s="147"/>
      <c r="PZD2" s="148"/>
      <c r="PZE2" s="298" t="s">
        <v>258</v>
      </c>
      <c r="PZF2" s="299"/>
      <c r="PZG2" s="299"/>
      <c r="PZH2" s="299"/>
      <c r="PZI2" s="299"/>
      <c r="PZJ2" s="299"/>
      <c r="PZK2" s="147"/>
      <c r="PZL2" s="148"/>
      <c r="PZM2" s="298" t="s">
        <v>258</v>
      </c>
      <c r="PZN2" s="299"/>
      <c r="PZO2" s="299"/>
      <c r="PZP2" s="299"/>
      <c r="PZQ2" s="299"/>
      <c r="PZR2" s="299"/>
      <c r="PZS2" s="147"/>
      <c r="PZT2" s="148"/>
      <c r="PZU2" s="298" t="s">
        <v>258</v>
      </c>
      <c r="PZV2" s="299"/>
      <c r="PZW2" s="299"/>
      <c r="PZX2" s="299"/>
      <c r="PZY2" s="299"/>
      <c r="PZZ2" s="299"/>
      <c r="QAA2" s="147"/>
      <c r="QAB2" s="148"/>
      <c r="QAC2" s="298" t="s">
        <v>258</v>
      </c>
      <c r="QAD2" s="299"/>
      <c r="QAE2" s="299"/>
      <c r="QAF2" s="299"/>
      <c r="QAG2" s="299"/>
      <c r="QAH2" s="299"/>
      <c r="QAI2" s="147"/>
      <c r="QAJ2" s="148"/>
      <c r="QAK2" s="298" t="s">
        <v>258</v>
      </c>
      <c r="QAL2" s="299"/>
      <c r="QAM2" s="299"/>
      <c r="QAN2" s="299"/>
      <c r="QAO2" s="299"/>
      <c r="QAP2" s="299"/>
      <c r="QAQ2" s="147"/>
      <c r="QAR2" s="148"/>
      <c r="QAS2" s="298" t="s">
        <v>258</v>
      </c>
      <c r="QAT2" s="299"/>
      <c r="QAU2" s="299"/>
      <c r="QAV2" s="299"/>
      <c r="QAW2" s="299"/>
      <c r="QAX2" s="299"/>
      <c r="QAY2" s="147"/>
      <c r="QAZ2" s="148"/>
      <c r="QBA2" s="298" t="s">
        <v>258</v>
      </c>
      <c r="QBB2" s="299"/>
      <c r="QBC2" s="299"/>
      <c r="QBD2" s="299"/>
      <c r="QBE2" s="299"/>
      <c r="QBF2" s="299"/>
      <c r="QBG2" s="147"/>
      <c r="QBH2" s="148"/>
      <c r="QBI2" s="298" t="s">
        <v>258</v>
      </c>
      <c r="QBJ2" s="299"/>
      <c r="QBK2" s="299"/>
      <c r="QBL2" s="299"/>
      <c r="QBM2" s="299"/>
      <c r="QBN2" s="299"/>
      <c r="QBO2" s="147"/>
      <c r="QBP2" s="148"/>
      <c r="QBQ2" s="298" t="s">
        <v>258</v>
      </c>
      <c r="QBR2" s="299"/>
      <c r="QBS2" s="299"/>
      <c r="QBT2" s="299"/>
      <c r="QBU2" s="299"/>
      <c r="QBV2" s="299"/>
      <c r="QBW2" s="147"/>
      <c r="QBX2" s="148"/>
      <c r="QBY2" s="298" t="s">
        <v>258</v>
      </c>
      <c r="QBZ2" s="299"/>
      <c r="QCA2" s="299"/>
      <c r="QCB2" s="299"/>
      <c r="QCC2" s="299"/>
      <c r="QCD2" s="299"/>
      <c r="QCE2" s="147"/>
      <c r="QCF2" s="148"/>
      <c r="QCG2" s="298" t="s">
        <v>258</v>
      </c>
      <c r="QCH2" s="299"/>
      <c r="QCI2" s="299"/>
      <c r="QCJ2" s="299"/>
      <c r="QCK2" s="299"/>
      <c r="QCL2" s="299"/>
      <c r="QCM2" s="147"/>
      <c r="QCN2" s="148"/>
      <c r="QCO2" s="298" t="s">
        <v>258</v>
      </c>
      <c r="QCP2" s="299"/>
      <c r="QCQ2" s="299"/>
      <c r="QCR2" s="299"/>
      <c r="QCS2" s="299"/>
      <c r="QCT2" s="299"/>
      <c r="QCU2" s="147"/>
      <c r="QCV2" s="148"/>
      <c r="QCW2" s="298" t="s">
        <v>258</v>
      </c>
      <c r="QCX2" s="299"/>
      <c r="QCY2" s="299"/>
      <c r="QCZ2" s="299"/>
      <c r="QDA2" s="299"/>
      <c r="QDB2" s="299"/>
      <c r="QDC2" s="147"/>
      <c r="QDD2" s="148"/>
      <c r="QDE2" s="298" t="s">
        <v>258</v>
      </c>
      <c r="QDF2" s="299"/>
      <c r="QDG2" s="299"/>
      <c r="QDH2" s="299"/>
      <c r="QDI2" s="299"/>
      <c r="QDJ2" s="299"/>
      <c r="QDK2" s="147"/>
      <c r="QDL2" s="148"/>
      <c r="QDM2" s="298" t="s">
        <v>258</v>
      </c>
      <c r="QDN2" s="299"/>
      <c r="QDO2" s="299"/>
      <c r="QDP2" s="299"/>
      <c r="QDQ2" s="299"/>
      <c r="QDR2" s="299"/>
      <c r="QDS2" s="147"/>
      <c r="QDT2" s="148"/>
      <c r="QDU2" s="298" t="s">
        <v>258</v>
      </c>
      <c r="QDV2" s="299"/>
      <c r="QDW2" s="299"/>
      <c r="QDX2" s="299"/>
      <c r="QDY2" s="299"/>
      <c r="QDZ2" s="299"/>
      <c r="QEA2" s="147"/>
      <c r="QEB2" s="148"/>
      <c r="QEC2" s="298" t="s">
        <v>258</v>
      </c>
      <c r="QED2" s="299"/>
      <c r="QEE2" s="299"/>
      <c r="QEF2" s="299"/>
      <c r="QEG2" s="299"/>
      <c r="QEH2" s="299"/>
      <c r="QEI2" s="147"/>
      <c r="QEJ2" s="148"/>
      <c r="QEK2" s="298" t="s">
        <v>258</v>
      </c>
      <c r="QEL2" s="299"/>
      <c r="QEM2" s="299"/>
      <c r="QEN2" s="299"/>
      <c r="QEO2" s="299"/>
      <c r="QEP2" s="299"/>
      <c r="QEQ2" s="147"/>
      <c r="QER2" s="148"/>
      <c r="QES2" s="298" t="s">
        <v>258</v>
      </c>
      <c r="QET2" s="299"/>
      <c r="QEU2" s="299"/>
      <c r="QEV2" s="299"/>
      <c r="QEW2" s="299"/>
      <c r="QEX2" s="299"/>
      <c r="QEY2" s="147"/>
      <c r="QEZ2" s="148"/>
      <c r="QFA2" s="298" t="s">
        <v>258</v>
      </c>
      <c r="QFB2" s="299"/>
      <c r="QFC2" s="299"/>
      <c r="QFD2" s="299"/>
      <c r="QFE2" s="299"/>
      <c r="QFF2" s="299"/>
      <c r="QFG2" s="147"/>
      <c r="QFH2" s="148"/>
      <c r="QFI2" s="298" t="s">
        <v>258</v>
      </c>
      <c r="QFJ2" s="299"/>
      <c r="QFK2" s="299"/>
      <c r="QFL2" s="299"/>
      <c r="QFM2" s="299"/>
      <c r="QFN2" s="299"/>
      <c r="QFO2" s="147"/>
      <c r="QFP2" s="148"/>
      <c r="QFQ2" s="298" t="s">
        <v>258</v>
      </c>
      <c r="QFR2" s="299"/>
      <c r="QFS2" s="299"/>
      <c r="QFT2" s="299"/>
      <c r="QFU2" s="299"/>
      <c r="QFV2" s="299"/>
      <c r="QFW2" s="147"/>
      <c r="QFX2" s="148"/>
      <c r="QFY2" s="298" t="s">
        <v>258</v>
      </c>
      <c r="QFZ2" s="299"/>
      <c r="QGA2" s="299"/>
      <c r="QGB2" s="299"/>
      <c r="QGC2" s="299"/>
      <c r="QGD2" s="299"/>
      <c r="QGE2" s="147"/>
      <c r="QGF2" s="148"/>
      <c r="QGG2" s="298" t="s">
        <v>258</v>
      </c>
      <c r="QGH2" s="299"/>
      <c r="QGI2" s="299"/>
      <c r="QGJ2" s="299"/>
      <c r="QGK2" s="299"/>
      <c r="QGL2" s="299"/>
      <c r="QGM2" s="147"/>
      <c r="QGN2" s="148"/>
      <c r="QGO2" s="298" t="s">
        <v>258</v>
      </c>
      <c r="QGP2" s="299"/>
      <c r="QGQ2" s="299"/>
      <c r="QGR2" s="299"/>
      <c r="QGS2" s="299"/>
      <c r="QGT2" s="299"/>
      <c r="QGU2" s="147"/>
      <c r="QGV2" s="148"/>
      <c r="QGW2" s="298" t="s">
        <v>258</v>
      </c>
      <c r="QGX2" s="299"/>
      <c r="QGY2" s="299"/>
      <c r="QGZ2" s="299"/>
      <c r="QHA2" s="299"/>
      <c r="QHB2" s="299"/>
      <c r="QHC2" s="147"/>
      <c r="QHD2" s="148"/>
      <c r="QHE2" s="298" t="s">
        <v>258</v>
      </c>
      <c r="QHF2" s="299"/>
      <c r="QHG2" s="299"/>
      <c r="QHH2" s="299"/>
      <c r="QHI2" s="299"/>
      <c r="QHJ2" s="299"/>
      <c r="QHK2" s="147"/>
      <c r="QHL2" s="148"/>
      <c r="QHM2" s="298" t="s">
        <v>258</v>
      </c>
      <c r="QHN2" s="299"/>
      <c r="QHO2" s="299"/>
      <c r="QHP2" s="299"/>
      <c r="QHQ2" s="299"/>
      <c r="QHR2" s="299"/>
      <c r="QHS2" s="147"/>
      <c r="QHT2" s="148"/>
      <c r="QHU2" s="298" t="s">
        <v>258</v>
      </c>
      <c r="QHV2" s="299"/>
      <c r="QHW2" s="299"/>
      <c r="QHX2" s="299"/>
      <c r="QHY2" s="299"/>
      <c r="QHZ2" s="299"/>
      <c r="QIA2" s="147"/>
      <c r="QIB2" s="148"/>
      <c r="QIC2" s="298" t="s">
        <v>258</v>
      </c>
      <c r="QID2" s="299"/>
      <c r="QIE2" s="299"/>
      <c r="QIF2" s="299"/>
      <c r="QIG2" s="299"/>
      <c r="QIH2" s="299"/>
      <c r="QII2" s="147"/>
      <c r="QIJ2" s="148"/>
      <c r="QIK2" s="298" t="s">
        <v>258</v>
      </c>
      <c r="QIL2" s="299"/>
      <c r="QIM2" s="299"/>
      <c r="QIN2" s="299"/>
      <c r="QIO2" s="299"/>
      <c r="QIP2" s="299"/>
      <c r="QIQ2" s="147"/>
      <c r="QIR2" s="148"/>
      <c r="QIS2" s="298" t="s">
        <v>258</v>
      </c>
      <c r="QIT2" s="299"/>
      <c r="QIU2" s="299"/>
      <c r="QIV2" s="299"/>
      <c r="QIW2" s="299"/>
      <c r="QIX2" s="299"/>
      <c r="QIY2" s="147"/>
      <c r="QIZ2" s="148"/>
      <c r="QJA2" s="298" t="s">
        <v>258</v>
      </c>
      <c r="QJB2" s="299"/>
      <c r="QJC2" s="299"/>
      <c r="QJD2" s="299"/>
      <c r="QJE2" s="299"/>
      <c r="QJF2" s="299"/>
      <c r="QJG2" s="147"/>
      <c r="QJH2" s="148"/>
      <c r="QJI2" s="298" t="s">
        <v>258</v>
      </c>
      <c r="QJJ2" s="299"/>
      <c r="QJK2" s="299"/>
      <c r="QJL2" s="299"/>
      <c r="QJM2" s="299"/>
      <c r="QJN2" s="299"/>
      <c r="QJO2" s="147"/>
      <c r="QJP2" s="148"/>
      <c r="QJQ2" s="298" t="s">
        <v>258</v>
      </c>
      <c r="QJR2" s="299"/>
      <c r="QJS2" s="299"/>
      <c r="QJT2" s="299"/>
      <c r="QJU2" s="299"/>
      <c r="QJV2" s="299"/>
      <c r="QJW2" s="147"/>
      <c r="QJX2" s="148"/>
      <c r="QJY2" s="298" t="s">
        <v>258</v>
      </c>
      <c r="QJZ2" s="299"/>
      <c r="QKA2" s="299"/>
      <c r="QKB2" s="299"/>
      <c r="QKC2" s="299"/>
      <c r="QKD2" s="299"/>
      <c r="QKE2" s="147"/>
      <c r="QKF2" s="148"/>
      <c r="QKG2" s="298" t="s">
        <v>258</v>
      </c>
      <c r="QKH2" s="299"/>
      <c r="QKI2" s="299"/>
      <c r="QKJ2" s="299"/>
      <c r="QKK2" s="299"/>
      <c r="QKL2" s="299"/>
      <c r="QKM2" s="147"/>
      <c r="QKN2" s="148"/>
      <c r="QKO2" s="298" t="s">
        <v>258</v>
      </c>
      <c r="QKP2" s="299"/>
      <c r="QKQ2" s="299"/>
      <c r="QKR2" s="299"/>
      <c r="QKS2" s="299"/>
      <c r="QKT2" s="299"/>
      <c r="QKU2" s="147"/>
      <c r="QKV2" s="148"/>
      <c r="QKW2" s="298" t="s">
        <v>258</v>
      </c>
      <c r="QKX2" s="299"/>
      <c r="QKY2" s="299"/>
      <c r="QKZ2" s="299"/>
      <c r="QLA2" s="299"/>
      <c r="QLB2" s="299"/>
      <c r="QLC2" s="147"/>
      <c r="QLD2" s="148"/>
      <c r="QLE2" s="298" t="s">
        <v>258</v>
      </c>
      <c r="QLF2" s="299"/>
      <c r="QLG2" s="299"/>
      <c r="QLH2" s="299"/>
      <c r="QLI2" s="299"/>
      <c r="QLJ2" s="299"/>
      <c r="QLK2" s="147"/>
      <c r="QLL2" s="148"/>
      <c r="QLM2" s="298" t="s">
        <v>258</v>
      </c>
      <c r="QLN2" s="299"/>
      <c r="QLO2" s="299"/>
      <c r="QLP2" s="299"/>
      <c r="QLQ2" s="299"/>
      <c r="QLR2" s="299"/>
      <c r="QLS2" s="147"/>
      <c r="QLT2" s="148"/>
      <c r="QLU2" s="298" t="s">
        <v>258</v>
      </c>
      <c r="QLV2" s="299"/>
      <c r="QLW2" s="299"/>
      <c r="QLX2" s="299"/>
      <c r="QLY2" s="299"/>
      <c r="QLZ2" s="299"/>
      <c r="QMA2" s="147"/>
      <c r="QMB2" s="148"/>
      <c r="QMC2" s="298" t="s">
        <v>258</v>
      </c>
      <c r="QMD2" s="299"/>
      <c r="QME2" s="299"/>
      <c r="QMF2" s="299"/>
      <c r="QMG2" s="299"/>
      <c r="QMH2" s="299"/>
      <c r="QMI2" s="147"/>
      <c r="QMJ2" s="148"/>
      <c r="QMK2" s="298" t="s">
        <v>258</v>
      </c>
      <c r="QML2" s="299"/>
      <c r="QMM2" s="299"/>
      <c r="QMN2" s="299"/>
      <c r="QMO2" s="299"/>
      <c r="QMP2" s="299"/>
      <c r="QMQ2" s="147"/>
      <c r="QMR2" s="148"/>
      <c r="QMS2" s="298" t="s">
        <v>258</v>
      </c>
      <c r="QMT2" s="299"/>
      <c r="QMU2" s="299"/>
      <c r="QMV2" s="299"/>
      <c r="QMW2" s="299"/>
      <c r="QMX2" s="299"/>
      <c r="QMY2" s="147"/>
      <c r="QMZ2" s="148"/>
      <c r="QNA2" s="298" t="s">
        <v>258</v>
      </c>
      <c r="QNB2" s="299"/>
      <c r="QNC2" s="299"/>
      <c r="QND2" s="299"/>
      <c r="QNE2" s="299"/>
      <c r="QNF2" s="299"/>
      <c r="QNG2" s="147"/>
      <c r="QNH2" s="148"/>
      <c r="QNI2" s="298" t="s">
        <v>258</v>
      </c>
      <c r="QNJ2" s="299"/>
      <c r="QNK2" s="299"/>
      <c r="QNL2" s="299"/>
      <c r="QNM2" s="299"/>
      <c r="QNN2" s="299"/>
      <c r="QNO2" s="147"/>
      <c r="QNP2" s="148"/>
      <c r="QNQ2" s="298" t="s">
        <v>258</v>
      </c>
      <c r="QNR2" s="299"/>
      <c r="QNS2" s="299"/>
      <c r="QNT2" s="299"/>
      <c r="QNU2" s="299"/>
      <c r="QNV2" s="299"/>
      <c r="QNW2" s="147"/>
      <c r="QNX2" s="148"/>
      <c r="QNY2" s="298" t="s">
        <v>258</v>
      </c>
      <c r="QNZ2" s="299"/>
      <c r="QOA2" s="299"/>
      <c r="QOB2" s="299"/>
      <c r="QOC2" s="299"/>
      <c r="QOD2" s="299"/>
      <c r="QOE2" s="147"/>
      <c r="QOF2" s="148"/>
      <c r="QOG2" s="298" t="s">
        <v>258</v>
      </c>
      <c r="QOH2" s="299"/>
      <c r="QOI2" s="299"/>
      <c r="QOJ2" s="299"/>
      <c r="QOK2" s="299"/>
      <c r="QOL2" s="299"/>
      <c r="QOM2" s="147"/>
      <c r="QON2" s="148"/>
      <c r="QOO2" s="298" t="s">
        <v>258</v>
      </c>
      <c r="QOP2" s="299"/>
      <c r="QOQ2" s="299"/>
      <c r="QOR2" s="299"/>
      <c r="QOS2" s="299"/>
      <c r="QOT2" s="299"/>
      <c r="QOU2" s="147"/>
      <c r="QOV2" s="148"/>
      <c r="QOW2" s="298" t="s">
        <v>258</v>
      </c>
      <c r="QOX2" s="299"/>
      <c r="QOY2" s="299"/>
      <c r="QOZ2" s="299"/>
      <c r="QPA2" s="299"/>
      <c r="QPB2" s="299"/>
      <c r="QPC2" s="147"/>
      <c r="QPD2" s="148"/>
      <c r="QPE2" s="298" t="s">
        <v>258</v>
      </c>
      <c r="QPF2" s="299"/>
      <c r="QPG2" s="299"/>
      <c r="QPH2" s="299"/>
      <c r="QPI2" s="299"/>
      <c r="QPJ2" s="299"/>
      <c r="QPK2" s="147"/>
      <c r="QPL2" s="148"/>
      <c r="QPM2" s="298" t="s">
        <v>258</v>
      </c>
      <c r="QPN2" s="299"/>
      <c r="QPO2" s="299"/>
      <c r="QPP2" s="299"/>
      <c r="QPQ2" s="299"/>
      <c r="QPR2" s="299"/>
      <c r="QPS2" s="147"/>
      <c r="QPT2" s="148"/>
      <c r="QPU2" s="298" t="s">
        <v>258</v>
      </c>
      <c r="QPV2" s="299"/>
      <c r="QPW2" s="299"/>
      <c r="QPX2" s="299"/>
      <c r="QPY2" s="299"/>
      <c r="QPZ2" s="299"/>
      <c r="QQA2" s="147"/>
      <c r="QQB2" s="148"/>
      <c r="QQC2" s="298" t="s">
        <v>258</v>
      </c>
      <c r="QQD2" s="299"/>
      <c r="QQE2" s="299"/>
      <c r="QQF2" s="299"/>
      <c r="QQG2" s="299"/>
      <c r="QQH2" s="299"/>
      <c r="QQI2" s="147"/>
      <c r="QQJ2" s="148"/>
      <c r="QQK2" s="298" t="s">
        <v>258</v>
      </c>
      <c r="QQL2" s="299"/>
      <c r="QQM2" s="299"/>
      <c r="QQN2" s="299"/>
      <c r="QQO2" s="299"/>
      <c r="QQP2" s="299"/>
      <c r="QQQ2" s="147"/>
      <c r="QQR2" s="148"/>
      <c r="QQS2" s="298" t="s">
        <v>258</v>
      </c>
      <c r="QQT2" s="299"/>
      <c r="QQU2" s="299"/>
      <c r="QQV2" s="299"/>
      <c r="QQW2" s="299"/>
      <c r="QQX2" s="299"/>
      <c r="QQY2" s="147"/>
      <c r="QQZ2" s="148"/>
      <c r="QRA2" s="298" t="s">
        <v>258</v>
      </c>
      <c r="QRB2" s="299"/>
      <c r="QRC2" s="299"/>
      <c r="QRD2" s="299"/>
      <c r="QRE2" s="299"/>
      <c r="QRF2" s="299"/>
      <c r="QRG2" s="147"/>
      <c r="QRH2" s="148"/>
      <c r="QRI2" s="298" t="s">
        <v>258</v>
      </c>
      <c r="QRJ2" s="299"/>
      <c r="QRK2" s="299"/>
      <c r="QRL2" s="299"/>
      <c r="QRM2" s="299"/>
      <c r="QRN2" s="299"/>
      <c r="QRO2" s="147"/>
      <c r="QRP2" s="148"/>
      <c r="QRQ2" s="298" t="s">
        <v>258</v>
      </c>
      <c r="QRR2" s="299"/>
      <c r="QRS2" s="299"/>
      <c r="QRT2" s="299"/>
      <c r="QRU2" s="299"/>
      <c r="QRV2" s="299"/>
      <c r="QRW2" s="147"/>
      <c r="QRX2" s="148"/>
      <c r="QRY2" s="298" t="s">
        <v>258</v>
      </c>
      <c r="QRZ2" s="299"/>
      <c r="QSA2" s="299"/>
      <c r="QSB2" s="299"/>
      <c r="QSC2" s="299"/>
      <c r="QSD2" s="299"/>
      <c r="QSE2" s="147"/>
      <c r="QSF2" s="148"/>
      <c r="QSG2" s="298" t="s">
        <v>258</v>
      </c>
      <c r="QSH2" s="299"/>
      <c r="QSI2" s="299"/>
      <c r="QSJ2" s="299"/>
      <c r="QSK2" s="299"/>
      <c r="QSL2" s="299"/>
      <c r="QSM2" s="147"/>
      <c r="QSN2" s="148"/>
      <c r="QSO2" s="298" t="s">
        <v>258</v>
      </c>
      <c r="QSP2" s="299"/>
      <c r="QSQ2" s="299"/>
      <c r="QSR2" s="299"/>
      <c r="QSS2" s="299"/>
      <c r="QST2" s="299"/>
      <c r="QSU2" s="147"/>
      <c r="QSV2" s="148"/>
      <c r="QSW2" s="298" t="s">
        <v>258</v>
      </c>
      <c r="QSX2" s="299"/>
      <c r="QSY2" s="299"/>
      <c r="QSZ2" s="299"/>
      <c r="QTA2" s="299"/>
      <c r="QTB2" s="299"/>
      <c r="QTC2" s="147"/>
      <c r="QTD2" s="148"/>
      <c r="QTE2" s="298" t="s">
        <v>258</v>
      </c>
      <c r="QTF2" s="299"/>
      <c r="QTG2" s="299"/>
      <c r="QTH2" s="299"/>
      <c r="QTI2" s="299"/>
      <c r="QTJ2" s="299"/>
      <c r="QTK2" s="147"/>
      <c r="QTL2" s="148"/>
      <c r="QTM2" s="298" t="s">
        <v>258</v>
      </c>
      <c r="QTN2" s="299"/>
      <c r="QTO2" s="299"/>
      <c r="QTP2" s="299"/>
      <c r="QTQ2" s="299"/>
      <c r="QTR2" s="299"/>
      <c r="QTS2" s="147"/>
      <c r="QTT2" s="148"/>
      <c r="QTU2" s="298" t="s">
        <v>258</v>
      </c>
      <c r="QTV2" s="299"/>
      <c r="QTW2" s="299"/>
      <c r="QTX2" s="299"/>
      <c r="QTY2" s="299"/>
      <c r="QTZ2" s="299"/>
      <c r="QUA2" s="147"/>
      <c r="QUB2" s="148"/>
      <c r="QUC2" s="298" t="s">
        <v>258</v>
      </c>
      <c r="QUD2" s="299"/>
      <c r="QUE2" s="299"/>
      <c r="QUF2" s="299"/>
      <c r="QUG2" s="299"/>
      <c r="QUH2" s="299"/>
      <c r="QUI2" s="147"/>
      <c r="QUJ2" s="148"/>
      <c r="QUK2" s="298" t="s">
        <v>258</v>
      </c>
      <c r="QUL2" s="299"/>
      <c r="QUM2" s="299"/>
      <c r="QUN2" s="299"/>
      <c r="QUO2" s="299"/>
      <c r="QUP2" s="299"/>
      <c r="QUQ2" s="147"/>
      <c r="QUR2" s="148"/>
      <c r="QUS2" s="298" t="s">
        <v>258</v>
      </c>
      <c r="QUT2" s="299"/>
      <c r="QUU2" s="299"/>
      <c r="QUV2" s="299"/>
      <c r="QUW2" s="299"/>
      <c r="QUX2" s="299"/>
      <c r="QUY2" s="147"/>
      <c r="QUZ2" s="148"/>
      <c r="QVA2" s="298" t="s">
        <v>258</v>
      </c>
      <c r="QVB2" s="299"/>
      <c r="QVC2" s="299"/>
      <c r="QVD2" s="299"/>
      <c r="QVE2" s="299"/>
      <c r="QVF2" s="299"/>
      <c r="QVG2" s="147"/>
      <c r="QVH2" s="148"/>
      <c r="QVI2" s="298" t="s">
        <v>258</v>
      </c>
      <c r="QVJ2" s="299"/>
      <c r="QVK2" s="299"/>
      <c r="QVL2" s="299"/>
      <c r="QVM2" s="299"/>
      <c r="QVN2" s="299"/>
      <c r="QVO2" s="147"/>
      <c r="QVP2" s="148"/>
      <c r="QVQ2" s="298" t="s">
        <v>258</v>
      </c>
      <c r="QVR2" s="299"/>
      <c r="QVS2" s="299"/>
      <c r="QVT2" s="299"/>
      <c r="QVU2" s="299"/>
      <c r="QVV2" s="299"/>
      <c r="QVW2" s="147"/>
      <c r="QVX2" s="148"/>
      <c r="QVY2" s="298" t="s">
        <v>258</v>
      </c>
      <c r="QVZ2" s="299"/>
      <c r="QWA2" s="299"/>
      <c r="QWB2" s="299"/>
      <c r="QWC2" s="299"/>
      <c r="QWD2" s="299"/>
      <c r="QWE2" s="147"/>
      <c r="QWF2" s="148"/>
      <c r="QWG2" s="298" t="s">
        <v>258</v>
      </c>
      <c r="QWH2" s="299"/>
      <c r="QWI2" s="299"/>
      <c r="QWJ2" s="299"/>
      <c r="QWK2" s="299"/>
      <c r="QWL2" s="299"/>
      <c r="QWM2" s="147"/>
      <c r="QWN2" s="148"/>
      <c r="QWO2" s="298" t="s">
        <v>258</v>
      </c>
      <c r="QWP2" s="299"/>
      <c r="QWQ2" s="299"/>
      <c r="QWR2" s="299"/>
      <c r="QWS2" s="299"/>
      <c r="QWT2" s="299"/>
      <c r="QWU2" s="147"/>
      <c r="QWV2" s="148"/>
      <c r="QWW2" s="298" t="s">
        <v>258</v>
      </c>
      <c r="QWX2" s="299"/>
      <c r="QWY2" s="299"/>
      <c r="QWZ2" s="299"/>
      <c r="QXA2" s="299"/>
      <c r="QXB2" s="299"/>
      <c r="QXC2" s="147"/>
      <c r="QXD2" s="148"/>
      <c r="QXE2" s="298" t="s">
        <v>258</v>
      </c>
      <c r="QXF2" s="299"/>
      <c r="QXG2" s="299"/>
      <c r="QXH2" s="299"/>
      <c r="QXI2" s="299"/>
      <c r="QXJ2" s="299"/>
      <c r="QXK2" s="147"/>
      <c r="QXL2" s="148"/>
      <c r="QXM2" s="298" t="s">
        <v>258</v>
      </c>
      <c r="QXN2" s="299"/>
      <c r="QXO2" s="299"/>
      <c r="QXP2" s="299"/>
      <c r="QXQ2" s="299"/>
      <c r="QXR2" s="299"/>
      <c r="QXS2" s="147"/>
      <c r="QXT2" s="148"/>
      <c r="QXU2" s="298" t="s">
        <v>258</v>
      </c>
      <c r="QXV2" s="299"/>
      <c r="QXW2" s="299"/>
      <c r="QXX2" s="299"/>
      <c r="QXY2" s="299"/>
      <c r="QXZ2" s="299"/>
      <c r="QYA2" s="147"/>
      <c r="QYB2" s="148"/>
      <c r="QYC2" s="298" t="s">
        <v>258</v>
      </c>
      <c r="QYD2" s="299"/>
      <c r="QYE2" s="299"/>
      <c r="QYF2" s="299"/>
      <c r="QYG2" s="299"/>
      <c r="QYH2" s="299"/>
      <c r="QYI2" s="147"/>
      <c r="QYJ2" s="148"/>
      <c r="QYK2" s="298" t="s">
        <v>258</v>
      </c>
      <c r="QYL2" s="299"/>
      <c r="QYM2" s="299"/>
      <c r="QYN2" s="299"/>
      <c r="QYO2" s="299"/>
      <c r="QYP2" s="299"/>
      <c r="QYQ2" s="147"/>
      <c r="QYR2" s="148"/>
      <c r="QYS2" s="298" t="s">
        <v>258</v>
      </c>
      <c r="QYT2" s="299"/>
      <c r="QYU2" s="299"/>
      <c r="QYV2" s="299"/>
      <c r="QYW2" s="299"/>
      <c r="QYX2" s="299"/>
      <c r="QYY2" s="147"/>
      <c r="QYZ2" s="148"/>
      <c r="QZA2" s="298" t="s">
        <v>258</v>
      </c>
      <c r="QZB2" s="299"/>
      <c r="QZC2" s="299"/>
      <c r="QZD2" s="299"/>
      <c r="QZE2" s="299"/>
      <c r="QZF2" s="299"/>
      <c r="QZG2" s="147"/>
      <c r="QZH2" s="148"/>
      <c r="QZI2" s="298" t="s">
        <v>258</v>
      </c>
      <c r="QZJ2" s="299"/>
      <c r="QZK2" s="299"/>
      <c r="QZL2" s="299"/>
      <c r="QZM2" s="299"/>
      <c r="QZN2" s="299"/>
      <c r="QZO2" s="147"/>
      <c r="QZP2" s="148"/>
      <c r="QZQ2" s="298" t="s">
        <v>258</v>
      </c>
      <c r="QZR2" s="299"/>
      <c r="QZS2" s="299"/>
      <c r="QZT2" s="299"/>
      <c r="QZU2" s="299"/>
      <c r="QZV2" s="299"/>
      <c r="QZW2" s="147"/>
      <c r="QZX2" s="148"/>
      <c r="QZY2" s="298" t="s">
        <v>258</v>
      </c>
      <c r="QZZ2" s="299"/>
      <c r="RAA2" s="299"/>
      <c r="RAB2" s="299"/>
      <c r="RAC2" s="299"/>
      <c r="RAD2" s="299"/>
      <c r="RAE2" s="147"/>
      <c r="RAF2" s="148"/>
      <c r="RAG2" s="298" t="s">
        <v>258</v>
      </c>
      <c r="RAH2" s="299"/>
      <c r="RAI2" s="299"/>
      <c r="RAJ2" s="299"/>
      <c r="RAK2" s="299"/>
      <c r="RAL2" s="299"/>
      <c r="RAM2" s="147"/>
      <c r="RAN2" s="148"/>
      <c r="RAO2" s="298" t="s">
        <v>258</v>
      </c>
      <c r="RAP2" s="299"/>
      <c r="RAQ2" s="299"/>
      <c r="RAR2" s="299"/>
      <c r="RAS2" s="299"/>
      <c r="RAT2" s="299"/>
      <c r="RAU2" s="147"/>
      <c r="RAV2" s="148"/>
      <c r="RAW2" s="298" t="s">
        <v>258</v>
      </c>
      <c r="RAX2" s="299"/>
      <c r="RAY2" s="299"/>
      <c r="RAZ2" s="299"/>
      <c r="RBA2" s="299"/>
      <c r="RBB2" s="299"/>
      <c r="RBC2" s="147"/>
      <c r="RBD2" s="148"/>
      <c r="RBE2" s="298" t="s">
        <v>258</v>
      </c>
      <c r="RBF2" s="299"/>
      <c r="RBG2" s="299"/>
      <c r="RBH2" s="299"/>
      <c r="RBI2" s="299"/>
      <c r="RBJ2" s="299"/>
      <c r="RBK2" s="147"/>
      <c r="RBL2" s="148"/>
      <c r="RBM2" s="298" t="s">
        <v>258</v>
      </c>
      <c r="RBN2" s="299"/>
      <c r="RBO2" s="299"/>
      <c r="RBP2" s="299"/>
      <c r="RBQ2" s="299"/>
      <c r="RBR2" s="299"/>
      <c r="RBS2" s="147"/>
      <c r="RBT2" s="148"/>
      <c r="RBU2" s="298" t="s">
        <v>258</v>
      </c>
      <c r="RBV2" s="299"/>
      <c r="RBW2" s="299"/>
      <c r="RBX2" s="299"/>
      <c r="RBY2" s="299"/>
      <c r="RBZ2" s="299"/>
      <c r="RCA2" s="147"/>
      <c r="RCB2" s="148"/>
      <c r="RCC2" s="298" t="s">
        <v>258</v>
      </c>
      <c r="RCD2" s="299"/>
      <c r="RCE2" s="299"/>
      <c r="RCF2" s="299"/>
      <c r="RCG2" s="299"/>
      <c r="RCH2" s="299"/>
      <c r="RCI2" s="147"/>
      <c r="RCJ2" s="148"/>
      <c r="RCK2" s="298" t="s">
        <v>258</v>
      </c>
      <c r="RCL2" s="299"/>
      <c r="RCM2" s="299"/>
      <c r="RCN2" s="299"/>
      <c r="RCO2" s="299"/>
      <c r="RCP2" s="299"/>
      <c r="RCQ2" s="147"/>
      <c r="RCR2" s="148"/>
      <c r="RCS2" s="298" t="s">
        <v>258</v>
      </c>
      <c r="RCT2" s="299"/>
      <c r="RCU2" s="299"/>
      <c r="RCV2" s="299"/>
      <c r="RCW2" s="299"/>
      <c r="RCX2" s="299"/>
      <c r="RCY2" s="147"/>
      <c r="RCZ2" s="148"/>
      <c r="RDA2" s="298" t="s">
        <v>258</v>
      </c>
      <c r="RDB2" s="299"/>
      <c r="RDC2" s="299"/>
      <c r="RDD2" s="299"/>
      <c r="RDE2" s="299"/>
      <c r="RDF2" s="299"/>
      <c r="RDG2" s="147"/>
      <c r="RDH2" s="148"/>
      <c r="RDI2" s="298" t="s">
        <v>258</v>
      </c>
      <c r="RDJ2" s="299"/>
      <c r="RDK2" s="299"/>
      <c r="RDL2" s="299"/>
      <c r="RDM2" s="299"/>
      <c r="RDN2" s="299"/>
      <c r="RDO2" s="147"/>
      <c r="RDP2" s="148"/>
      <c r="RDQ2" s="298" t="s">
        <v>258</v>
      </c>
      <c r="RDR2" s="299"/>
      <c r="RDS2" s="299"/>
      <c r="RDT2" s="299"/>
      <c r="RDU2" s="299"/>
      <c r="RDV2" s="299"/>
      <c r="RDW2" s="147"/>
      <c r="RDX2" s="148"/>
      <c r="RDY2" s="298" t="s">
        <v>258</v>
      </c>
      <c r="RDZ2" s="299"/>
      <c r="REA2" s="299"/>
      <c r="REB2" s="299"/>
      <c r="REC2" s="299"/>
      <c r="RED2" s="299"/>
      <c r="REE2" s="147"/>
      <c r="REF2" s="148"/>
      <c r="REG2" s="298" t="s">
        <v>258</v>
      </c>
      <c r="REH2" s="299"/>
      <c r="REI2" s="299"/>
      <c r="REJ2" s="299"/>
      <c r="REK2" s="299"/>
      <c r="REL2" s="299"/>
      <c r="REM2" s="147"/>
      <c r="REN2" s="148"/>
      <c r="REO2" s="298" t="s">
        <v>258</v>
      </c>
      <c r="REP2" s="299"/>
      <c r="REQ2" s="299"/>
      <c r="RER2" s="299"/>
      <c r="RES2" s="299"/>
      <c r="RET2" s="299"/>
      <c r="REU2" s="147"/>
      <c r="REV2" s="148"/>
      <c r="REW2" s="298" t="s">
        <v>258</v>
      </c>
      <c r="REX2" s="299"/>
      <c r="REY2" s="299"/>
      <c r="REZ2" s="299"/>
      <c r="RFA2" s="299"/>
      <c r="RFB2" s="299"/>
      <c r="RFC2" s="147"/>
      <c r="RFD2" s="148"/>
      <c r="RFE2" s="298" t="s">
        <v>258</v>
      </c>
      <c r="RFF2" s="299"/>
      <c r="RFG2" s="299"/>
      <c r="RFH2" s="299"/>
      <c r="RFI2" s="299"/>
      <c r="RFJ2" s="299"/>
      <c r="RFK2" s="147"/>
      <c r="RFL2" s="148"/>
      <c r="RFM2" s="298" t="s">
        <v>258</v>
      </c>
      <c r="RFN2" s="299"/>
      <c r="RFO2" s="299"/>
      <c r="RFP2" s="299"/>
      <c r="RFQ2" s="299"/>
      <c r="RFR2" s="299"/>
      <c r="RFS2" s="147"/>
      <c r="RFT2" s="148"/>
      <c r="RFU2" s="298" t="s">
        <v>258</v>
      </c>
      <c r="RFV2" s="299"/>
      <c r="RFW2" s="299"/>
      <c r="RFX2" s="299"/>
      <c r="RFY2" s="299"/>
      <c r="RFZ2" s="299"/>
      <c r="RGA2" s="147"/>
      <c r="RGB2" s="148"/>
      <c r="RGC2" s="298" t="s">
        <v>258</v>
      </c>
      <c r="RGD2" s="299"/>
      <c r="RGE2" s="299"/>
      <c r="RGF2" s="299"/>
      <c r="RGG2" s="299"/>
      <c r="RGH2" s="299"/>
      <c r="RGI2" s="147"/>
      <c r="RGJ2" s="148"/>
      <c r="RGK2" s="298" t="s">
        <v>258</v>
      </c>
      <c r="RGL2" s="299"/>
      <c r="RGM2" s="299"/>
      <c r="RGN2" s="299"/>
      <c r="RGO2" s="299"/>
      <c r="RGP2" s="299"/>
      <c r="RGQ2" s="147"/>
      <c r="RGR2" s="148"/>
      <c r="RGS2" s="298" t="s">
        <v>258</v>
      </c>
      <c r="RGT2" s="299"/>
      <c r="RGU2" s="299"/>
      <c r="RGV2" s="299"/>
      <c r="RGW2" s="299"/>
      <c r="RGX2" s="299"/>
      <c r="RGY2" s="147"/>
      <c r="RGZ2" s="148"/>
      <c r="RHA2" s="298" t="s">
        <v>258</v>
      </c>
      <c r="RHB2" s="299"/>
      <c r="RHC2" s="299"/>
      <c r="RHD2" s="299"/>
      <c r="RHE2" s="299"/>
      <c r="RHF2" s="299"/>
      <c r="RHG2" s="147"/>
      <c r="RHH2" s="148"/>
      <c r="RHI2" s="298" t="s">
        <v>258</v>
      </c>
      <c r="RHJ2" s="299"/>
      <c r="RHK2" s="299"/>
      <c r="RHL2" s="299"/>
      <c r="RHM2" s="299"/>
      <c r="RHN2" s="299"/>
      <c r="RHO2" s="147"/>
      <c r="RHP2" s="148"/>
      <c r="RHQ2" s="298" t="s">
        <v>258</v>
      </c>
      <c r="RHR2" s="299"/>
      <c r="RHS2" s="299"/>
      <c r="RHT2" s="299"/>
      <c r="RHU2" s="299"/>
      <c r="RHV2" s="299"/>
      <c r="RHW2" s="147"/>
      <c r="RHX2" s="148"/>
      <c r="RHY2" s="298" t="s">
        <v>258</v>
      </c>
      <c r="RHZ2" s="299"/>
      <c r="RIA2" s="299"/>
      <c r="RIB2" s="299"/>
      <c r="RIC2" s="299"/>
      <c r="RID2" s="299"/>
      <c r="RIE2" s="147"/>
      <c r="RIF2" s="148"/>
      <c r="RIG2" s="298" t="s">
        <v>258</v>
      </c>
      <c r="RIH2" s="299"/>
      <c r="RII2" s="299"/>
      <c r="RIJ2" s="299"/>
      <c r="RIK2" s="299"/>
      <c r="RIL2" s="299"/>
      <c r="RIM2" s="147"/>
      <c r="RIN2" s="148"/>
      <c r="RIO2" s="298" t="s">
        <v>258</v>
      </c>
      <c r="RIP2" s="299"/>
      <c r="RIQ2" s="299"/>
      <c r="RIR2" s="299"/>
      <c r="RIS2" s="299"/>
      <c r="RIT2" s="299"/>
      <c r="RIU2" s="147"/>
      <c r="RIV2" s="148"/>
      <c r="RIW2" s="298" t="s">
        <v>258</v>
      </c>
      <c r="RIX2" s="299"/>
      <c r="RIY2" s="299"/>
      <c r="RIZ2" s="299"/>
      <c r="RJA2" s="299"/>
      <c r="RJB2" s="299"/>
      <c r="RJC2" s="147"/>
      <c r="RJD2" s="148"/>
      <c r="RJE2" s="298" t="s">
        <v>258</v>
      </c>
      <c r="RJF2" s="299"/>
      <c r="RJG2" s="299"/>
      <c r="RJH2" s="299"/>
      <c r="RJI2" s="299"/>
      <c r="RJJ2" s="299"/>
      <c r="RJK2" s="147"/>
      <c r="RJL2" s="148"/>
      <c r="RJM2" s="298" t="s">
        <v>258</v>
      </c>
      <c r="RJN2" s="299"/>
      <c r="RJO2" s="299"/>
      <c r="RJP2" s="299"/>
      <c r="RJQ2" s="299"/>
      <c r="RJR2" s="299"/>
      <c r="RJS2" s="147"/>
      <c r="RJT2" s="148"/>
      <c r="RJU2" s="298" t="s">
        <v>258</v>
      </c>
      <c r="RJV2" s="299"/>
      <c r="RJW2" s="299"/>
      <c r="RJX2" s="299"/>
      <c r="RJY2" s="299"/>
      <c r="RJZ2" s="299"/>
      <c r="RKA2" s="147"/>
      <c r="RKB2" s="148"/>
      <c r="RKC2" s="298" t="s">
        <v>258</v>
      </c>
      <c r="RKD2" s="299"/>
      <c r="RKE2" s="299"/>
      <c r="RKF2" s="299"/>
      <c r="RKG2" s="299"/>
      <c r="RKH2" s="299"/>
      <c r="RKI2" s="147"/>
      <c r="RKJ2" s="148"/>
      <c r="RKK2" s="298" t="s">
        <v>258</v>
      </c>
      <c r="RKL2" s="299"/>
      <c r="RKM2" s="299"/>
      <c r="RKN2" s="299"/>
      <c r="RKO2" s="299"/>
      <c r="RKP2" s="299"/>
      <c r="RKQ2" s="147"/>
      <c r="RKR2" s="148"/>
      <c r="RKS2" s="298" t="s">
        <v>258</v>
      </c>
      <c r="RKT2" s="299"/>
      <c r="RKU2" s="299"/>
      <c r="RKV2" s="299"/>
      <c r="RKW2" s="299"/>
      <c r="RKX2" s="299"/>
      <c r="RKY2" s="147"/>
      <c r="RKZ2" s="148"/>
      <c r="RLA2" s="298" t="s">
        <v>258</v>
      </c>
      <c r="RLB2" s="299"/>
      <c r="RLC2" s="299"/>
      <c r="RLD2" s="299"/>
      <c r="RLE2" s="299"/>
      <c r="RLF2" s="299"/>
      <c r="RLG2" s="147"/>
      <c r="RLH2" s="148"/>
      <c r="RLI2" s="298" t="s">
        <v>258</v>
      </c>
      <c r="RLJ2" s="299"/>
      <c r="RLK2" s="299"/>
      <c r="RLL2" s="299"/>
      <c r="RLM2" s="299"/>
      <c r="RLN2" s="299"/>
      <c r="RLO2" s="147"/>
      <c r="RLP2" s="148"/>
      <c r="RLQ2" s="298" t="s">
        <v>258</v>
      </c>
      <c r="RLR2" s="299"/>
      <c r="RLS2" s="299"/>
      <c r="RLT2" s="299"/>
      <c r="RLU2" s="299"/>
      <c r="RLV2" s="299"/>
      <c r="RLW2" s="147"/>
      <c r="RLX2" s="148"/>
      <c r="RLY2" s="298" t="s">
        <v>258</v>
      </c>
      <c r="RLZ2" s="299"/>
      <c r="RMA2" s="299"/>
      <c r="RMB2" s="299"/>
      <c r="RMC2" s="299"/>
      <c r="RMD2" s="299"/>
      <c r="RME2" s="147"/>
      <c r="RMF2" s="148"/>
      <c r="RMG2" s="298" t="s">
        <v>258</v>
      </c>
      <c r="RMH2" s="299"/>
      <c r="RMI2" s="299"/>
      <c r="RMJ2" s="299"/>
      <c r="RMK2" s="299"/>
      <c r="RML2" s="299"/>
      <c r="RMM2" s="147"/>
      <c r="RMN2" s="148"/>
      <c r="RMO2" s="298" t="s">
        <v>258</v>
      </c>
      <c r="RMP2" s="299"/>
      <c r="RMQ2" s="299"/>
      <c r="RMR2" s="299"/>
      <c r="RMS2" s="299"/>
      <c r="RMT2" s="299"/>
      <c r="RMU2" s="147"/>
      <c r="RMV2" s="148"/>
      <c r="RMW2" s="298" t="s">
        <v>258</v>
      </c>
      <c r="RMX2" s="299"/>
      <c r="RMY2" s="299"/>
      <c r="RMZ2" s="299"/>
      <c r="RNA2" s="299"/>
      <c r="RNB2" s="299"/>
      <c r="RNC2" s="147"/>
      <c r="RND2" s="148"/>
      <c r="RNE2" s="298" t="s">
        <v>258</v>
      </c>
      <c r="RNF2" s="299"/>
      <c r="RNG2" s="299"/>
      <c r="RNH2" s="299"/>
      <c r="RNI2" s="299"/>
      <c r="RNJ2" s="299"/>
      <c r="RNK2" s="147"/>
      <c r="RNL2" s="148"/>
      <c r="RNM2" s="298" t="s">
        <v>258</v>
      </c>
      <c r="RNN2" s="299"/>
      <c r="RNO2" s="299"/>
      <c r="RNP2" s="299"/>
      <c r="RNQ2" s="299"/>
      <c r="RNR2" s="299"/>
      <c r="RNS2" s="147"/>
      <c r="RNT2" s="148"/>
      <c r="RNU2" s="298" t="s">
        <v>258</v>
      </c>
      <c r="RNV2" s="299"/>
      <c r="RNW2" s="299"/>
      <c r="RNX2" s="299"/>
      <c r="RNY2" s="299"/>
      <c r="RNZ2" s="299"/>
      <c r="ROA2" s="147"/>
      <c r="ROB2" s="148"/>
      <c r="ROC2" s="298" t="s">
        <v>258</v>
      </c>
      <c r="ROD2" s="299"/>
      <c r="ROE2" s="299"/>
      <c r="ROF2" s="299"/>
      <c r="ROG2" s="299"/>
      <c r="ROH2" s="299"/>
      <c r="ROI2" s="147"/>
      <c r="ROJ2" s="148"/>
      <c r="ROK2" s="298" t="s">
        <v>258</v>
      </c>
      <c r="ROL2" s="299"/>
      <c r="ROM2" s="299"/>
      <c r="RON2" s="299"/>
      <c r="ROO2" s="299"/>
      <c r="ROP2" s="299"/>
      <c r="ROQ2" s="147"/>
      <c r="ROR2" s="148"/>
      <c r="ROS2" s="298" t="s">
        <v>258</v>
      </c>
      <c r="ROT2" s="299"/>
      <c r="ROU2" s="299"/>
      <c r="ROV2" s="299"/>
      <c r="ROW2" s="299"/>
      <c r="ROX2" s="299"/>
      <c r="ROY2" s="147"/>
      <c r="ROZ2" s="148"/>
      <c r="RPA2" s="298" t="s">
        <v>258</v>
      </c>
      <c r="RPB2" s="299"/>
      <c r="RPC2" s="299"/>
      <c r="RPD2" s="299"/>
      <c r="RPE2" s="299"/>
      <c r="RPF2" s="299"/>
      <c r="RPG2" s="147"/>
      <c r="RPH2" s="148"/>
      <c r="RPI2" s="298" t="s">
        <v>258</v>
      </c>
      <c r="RPJ2" s="299"/>
      <c r="RPK2" s="299"/>
      <c r="RPL2" s="299"/>
      <c r="RPM2" s="299"/>
      <c r="RPN2" s="299"/>
      <c r="RPO2" s="147"/>
      <c r="RPP2" s="148"/>
      <c r="RPQ2" s="298" t="s">
        <v>258</v>
      </c>
      <c r="RPR2" s="299"/>
      <c r="RPS2" s="299"/>
      <c r="RPT2" s="299"/>
      <c r="RPU2" s="299"/>
      <c r="RPV2" s="299"/>
      <c r="RPW2" s="147"/>
      <c r="RPX2" s="148"/>
      <c r="RPY2" s="298" t="s">
        <v>258</v>
      </c>
      <c r="RPZ2" s="299"/>
      <c r="RQA2" s="299"/>
      <c r="RQB2" s="299"/>
      <c r="RQC2" s="299"/>
      <c r="RQD2" s="299"/>
      <c r="RQE2" s="147"/>
      <c r="RQF2" s="148"/>
      <c r="RQG2" s="298" t="s">
        <v>258</v>
      </c>
      <c r="RQH2" s="299"/>
      <c r="RQI2" s="299"/>
      <c r="RQJ2" s="299"/>
      <c r="RQK2" s="299"/>
      <c r="RQL2" s="299"/>
      <c r="RQM2" s="147"/>
      <c r="RQN2" s="148"/>
      <c r="RQO2" s="298" t="s">
        <v>258</v>
      </c>
      <c r="RQP2" s="299"/>
      <c r="RQQ2" s="299"/>
      <c r="RQR2" s="299"/>
      <c r="RQS2" s="299"/>
      <c r="RQT2" s="299"/>
      <c r="RQU2" s="147"/>
      <c r="RQV2" s="148"/>
      <c r="RQW2" s="298" t="s">
        <v>258</v>
      </c>
      <c r="RQX2" s="299"/>
      <c r="RQY2" s="299"/>
      <c r="RQZ2" s="299"/>
      <c r="RRA2" s="299"/>
      <c r="RRB2" s="299"/>
      <c r="RRC2" s="147"/>
      <c r="RRD2" s="148"/>
      <c r="RRE2" s="298" t="s">
        <v>258</v>
      </c>
      <c r="RRF2" s="299"/>
      <c r="RRG2" s="299"/>
      <c r="RRH2" s="299"/>
      <c r="RRI2" s="299"/>
      <c r="RRJ2" s="299"/>
      <c r="RRK2" s="147"/>
      <c r="RRL2" s="148"/>
      <c r="RRM2" s="298" t="s">
        <v>258</v>
      </c>
      <c r="RRN2" s="299"/>
      <c r="RRO2" s="299"/>
      <c r="RRP2" s="299"/>
      <c r="RRQ2" s="299"/>
      <c r="RRR2" s="299"/>
      <c r="RRS2" s="147"/>
      <c r="RRT2" s="148"/>
      <c r="RRU2" s="298" t="s">
        <v>258</v>
      </c>
      <c r="RRV2" s="299"/>
      <c r="RRW2" s="299"/>
      <c r="RRX2" s="299"/>
      <c r="RRY2" s="299"/>
      <c r="RRZ2" s="299"/>
      <c r="RSA2" s="147"/>
      <c r="RSB2" s="148"/>
      <c r="RSC2" s="298" t="s">
        <v>258</v>
      </c>
      <c r="RSD2" s="299"/>
      <c r="RSE2" s="299"/>
      <c r="RSF2" s="299"/>
      <c r="RSG2" s="299"/>
      <c r="RSH2" s="299"/>
      <c r="RSI2" s="147"/>
      <c r="RSJ2" s="148"/>
      <c r="RSK2" s="298" t="s">
        <v>258</v>
      </c>
      <c r="RSL2" s="299"/>
      <c r="RSM2" s="299"/>
      <c r="RSN2" s="299"/>
      <c r="RSO2" s="299"/>
      <c r="RSP2" s="299"/>
      <c r="RSQ2" s="147"/>
      <c r="RSR2" s="148"/>
      <c r="RSS2" s="298" t="s">
        <v>258</v>
      </c>
      <c r="RST2" s="299"/>
      <c r="RSU2" s="299"/>
      <c r="RSV2" s="299"/>
      <c r="RSW2" s="299"/>
      <c r="RSX2" s="299"/>
      <c r="RSY2" s="147"/>
      <c r="RSZ2" s="148"/>
      <c r="RTA2" s="298" t="s">
        <v>258</v>
      </c>
      <c r="RTB2" s="299"/>
      <c r="RTC2" s="299"/>
      <c r="RTD2" s="299"/>
      <c r="RTE2" s="299"/>
      <c r="RTF2" s="299"/>
      <c r="RTG2" s="147"/>
      <c r="RTH2" s="148"/>
      <c r="RTI2" s="298" t="s">
        <v>258</v>
      </c>
      <c r="RTJ2" s="299"/>
      <c r="RTK2" s="299"/>
      <c r="RTL2" s="299"/>
      <c r="RTM2" s="299"/>
      <c r="RTN2" s="299"/>
      <c r="RTO2" s="147"/>
      <c r="RTP2" s="148"/>
      <c r="RTQ2" s="298" t="s">
        <v>258</v>
      </c>
      <c r="RTR2" s="299"/>
      <c r="RTS2" s="299"/>
      <c r="RTT2" s="299"/>
      <c r="RTU2" s="299"/>
      <c r="RTV2" s="299"/>
      <c r="RTW2" s="147"/>
      <c r="RTX2" s="148"/>
      <c r="RTY2" s="298" t="s">
        <v>258</v>
      </c>
      <c r="RTZ2" s="299"/>
      <c r="RUA2" s="299"/>
      <c r="RUB2" s="299"/>
      <c r="RUC2" s="299"/>
      <c r="RUD2" s="299"/>
      <c r="RUE2" s="147"/>
      <c r="RUF2" s="148"/>
      <c r="RUG2" s="298" t="s">
        <v>258</v>
      </c>
      <c r="RUH2" s="299"/>
      <c r="RUI2" s="299"/>
      <c r="RUJ2" s="299"/>
      <c r="RUK2" s="299"/>
      <c r="RUL2" s="299"/>
      <c r="RUM2" s="147"/>
      <c r="RUN2" s="148"/>
      <c r="RUO2" s="298" t="s">
        <v>258</v>
      </c>
      <c r="RUP2" s="299"/>
      <c r="RUQ2" s="299"/>
      <c r="RUR2" s="299"/>
      <c r="RUS2" s="299"/>
      <c r="RUT2" s="299"/>
      <c r="RUU2" s="147"/>
      <c r="RUV2" s="148"/>
      <c r="RUW2" s="298" t="s">
        <v>258</v>
      </c>
      <c r="RUX2" s="299"/>
      <c r="RUY2" s="299"/>
      <c r="RUZ2" s="299"/>
      <c r="RVA2" s="299"/>
      <c r="RVB2" s="299"/>
      <c r="RVC2" s="147"/>
      <c r="RVD2" s="148"/>
      <c r="RVE2" s="298" t="s">
        <v>258</v>
      </c>
      <c r="RVF2" s="299"/>
      <c r="RVG2" s="299"/>
      <c r="RVH2" s="299"/>
      <c r="RVI2" s="299"/>
      <c r="RVJ2" s="299"/>
      <c r="RVK2" s="147"/>
      <c r="RVL2" s="148"/>
      <c r="RVM2" s="298" t="s">
        <v>258</v>
      </c>
      <c r="RVN2" s="299"/>
      <c r="RVO2" s="299"/>
      <c r="RVP2" s="299"/>
      <c r="RVQ2" s="299"/>
      <c r="RVR2" s="299"/>
      <c r="RVS2" s="147"/>
      <c r="RVT2" s="148"/>
      <c r="RVU2" s="298" t="s">
        <v>258</v>
      </c>
      <c r="RVV2" s="299"/>
      <c r="RVW2" s="299"/>
      <c r="RVX2" s="299"/>
      <c r="RVY2" s="299"/>
      <c r="RVZ2" s="299"/>
      <c r="RWA2" s="147"/>
      <c r="RWB2" s="148"/>
      <c r="RWC2" s="298" t="s">
        <v>258</v>
      </c>
      <c r="RWD2" s="299"/>
      <c r="RWE2" s="299"/>
      <c r="RWF2" s="299"/>
      <c r="RWG2" s="299"/>
      <c r="RWH2" s="299"/>
      <c r="RWI2" s="147"/>
      <c r="RWJ2" s="148"/>
      <c r="RWK2" s="298" t="s">
        <v>258</v>
      </c>
      <c r="RWL2" s="299"/>
      <c r="RWM2" s="299"/>
      <c r="RWN2" s="299"/>
      <c r="RWO2" s="299"/>
      <c r="RWP2" s="299"/>
      <c r="RWQ2" s="147"/>
      <c r="RWR2" s="148"/>
      <c r="RWS2" s="298" t="s">
        <v>258</v>
      </c>
      <c r="RWT2" s="299"/>
      <c r="RWU2" s="299"/>
      <c r="RWV2" s="299"/>
      <c r="RWW2" s="299"/>
      <c r="RWX2" s="299"/>
      <c r="RWY2" s="147"/>
      <c r="RWZ2" s="148"/>
      <c r="RXA2" s="298" t="s">
        <v>258</v>
      </c>
      <c r="RXB2" s="299"/>
      <c r="RXC2" s="299"/>
      <c r="RXD2" s="299"/>
      <c r="RXE2" s="299"/>
      <c r="RXF2" s="299"/>
      <c r="RXG2" s="147"/>
      <c r="RXH2" s="148"/>
      <c r="RXI2" s="298" t="s">
        <v>258</v>
      </c>
      <c r="RXJ2" s="299"/>
      <c r="RXK2" s="299"/>
      <c r="RXL2" s="299"/>
      <c r="RXM2" s="299"/>
      <c r="RXN2" s="299"/>
      <c r="RXO2" s="147"/>
      <c r="RXP2" s="148"/>
      <c r="RXQ2" s="298" t="s">
        <v>258</v>
      </c>
      <c r="RXR2" s="299"/>
      <c r="RXS2" s="299"/>
      <c r="RXT2" s="299"/>
      <c r="RXU2" s="299"/>
      <c r="RXV2" s="299"/>
      <c r="RXW2" s="147"/>
      <c r="RXX2" s="148"/>
      <c r="RXY2" s="298" t="s">
        <v>258</v>
      </c>
      <c r="RXZ2" s="299"/>
      <c r="RYA2" s="299"/>
      <c r="RYB2" s="299"/>
      <c r="RYC2" s="299"/>
      <c r="RYD2" s="299"/>
      <c r="RYE2" s="147"/>
      <c r="RYF2" s="148"/>
      <c r="RYG2" s="298" t="s">
        <v>258</v>
      </c>
      <c r="RYH2" s="299"/>
      <c r="RYI2" s="299"/>
      <c r="RYJ2" s="299"/>
      <c r="RYK2" s="299"/>
      <c r="RYL2" s="299"/>
      <c r="RYM2" s="147"/>
      <c r="RYN2" s="148"/>
      <c r="RYO2" s="298" t="s">
        <v>258</v>
      </c>
      <c r="RYP2" s="299"/>
      <c r="RYQ2" s="299"/>
      <c r="RYR2" s="299"/>
      <c r="RYS2" s="299"/>
      <c r="RYT2" s="299"/>
      <c r="RYU2" s="147"/>
      <c r="RYV2" s="148"/>
      <c r="RYW2" s="298" t="s">
        <v>258</v>
      </c>
      <c r="RYX2" s="299"/>
      <c r="RYY2" s="299"/>
      <c r="RYZ2" s="299"/>
      <c r="RZA2" s="299"/>
      <c r="RZB2" s="299"/>
      <c r="RZC2" s="147"/>
      <c r="RZD2" s="148"/>
      <c r="RZE2" s="298" t="s">
        <v>258</v>
      </c>
      <c r="RZF2" s="299"/>
      <c r="RZG2" s="299"/>
      <c r="RZH2" s="299"/>
      <c r="RZI2" s="299"/>
      <c r="RZJ2" s="299"/>
      <c r="RZK2" s="147"/>
      <c r="RZL2" s="148"/>
      <c r="RZM2" s="298" t="s">
        <v>258</v>
      </c>
      <c r="RZN2" s="299"/>
      <c r="RZO2" s="299"/>
      <c r="RZP2" s="299"/>
      <c r="RZQ2" s="299"/>
      <c r="RZR2" s="299"/>
      <c r="RZS2" s="147"/>
      <c r="RZT2" s="148"/>
      <c r="RZU2" s="298" t="s">
        <v>258</v>
      </c>
      <c r="RZV2" s="299"/>
      <c r="RZW2" s="299"/>
      <c r="RZX2" s="299"/>
      <c r="RZY2" s="299"/>
      <c r="RZZ2" s="299"/>
      <c r="SAA2" s="147"/>
      <c r="SAB2" s="148"/>
      <c r="SAC2" s="298" t="s">
        <v>258</v>
      </c>
      <c r="SAD2" s="299"/>
      <c r="SAE2" s="299"/>
      <c r="SAF2" s="299"/>
      <c r="SAG2" s="299"/>
      <c r="SAH2" s="299"/>
      <c r="SAI2" s="147"/>
      <c r="SAJ2" s="148"/>
      <c r="SAK2" s="298" t="s">
        <v>258</v>
      </c>
      <c r="SAL2" s="299"/>
      <c r="SAM2" s="299"/>
      <c r="SAN2" s="299"/>
      <c r="SAO2" s="299"/>
      <c r="SAP2" s="299"/>
      <c r="SAQ2" s="147"/>
      <c r="SAR2" s="148"/>
      <c r="SAS2" s="298" t="s">
        <v>258</v>
      </c>
      <c r="SAT2" s="299"/>
      <c r="SAU2" s="299"/>
      <c r="SAV2" s="299"/>
      <c r="SAW2" s="299"/>
      <c r="SAX2" s="299"/>
      <c r="SAY2" s="147"/>
      <c r="SAZ2" s="148"/>
      <c r="SBA2" s="298" t="s">
        <v>258</v>
      </c>
      <c r="SBB2" s="299"/>
      <c r="SBC2" s="299"/>
      <c r="SBD2" s="299"/>
      <c r="SBE2" s="299"/>
      <c r="SBF2" s="299"/>
      <c r="SBG2" s="147"/>
      <c r="SBH2" s="148"/>
      <c r="SBI2" s="298" t="s">
        <v>258</v>
      </c>
      <c r="SBJ2" s="299"/>
      <c r="SBK2" s="299"/>
      <c r="SBL2" s="299"/>
      <c r="SBM2" s="299"/>
      <c r="SBN2" s="299"/>
      <c r="SBO2" s="147"/>
      <c r="SBP2" s="148"/>
      <c r="SBQ2" s="298" t="s">
        <v>258</v>
      </c>
      <c r="SBR2" s="299"/>
      <c r="SBS2" s="299"/>
      <c r="SBT2" s="299"/>
      <c r="SBU2" s="299"/>
      <c r="SBV2" s="299"/>
      <c r="SBW2" s="147"/>
      <c r="SBX2" s="148"/>
      <c r="SBY2" s="298" t="s">
        <v>258</v>
      </c>
      <c r="SBZ2" s="299"/>
      <c r="SCA2" s="299"/>
      <c r="SCB2" s="299"/>
      <c r="SCC2" s="299"/>
      <c r="SCD2" s="299"/>
      <c r="SCE2" s="147"/>
      <c r="SCF2" s="148"/>
      <c r="SCG2" s="298" t="s">
        <v>258</v>
      </c>
      <c r="SCH2" s="299"/>
      <c r="SCI2" s="299"/>
      <c r="SCJ2" s="299"/>
      <c r="SCK2" s="299"/>
      <c r="SCL2" s="299"/>
      <c r="SCM2" s="147"/>
      <c r="SCN2" s="148"/>
      <c r="SCO2" s="298" t="s">
        <v>258</v>
      </c>
      <c r="SCP2" s="299"/>
      <c r="SCQ2" s="299"/>
      <c r="SCR2" s="299"/>
      <c r="SCS2" s="299"/>
      <c r="SCT2" s="299"/>
      <c r="SCU2" s="147"/>
      <c r="SCV2" s="148"/>
      <c r="SCW2" s="298" t="s">
        <v>258</v>
      </c>
      <c r="SCX2" s="299"/>
      <c r="SCY2" s="299"/>
      <c r="SCZ2" s="299"/>
      <c r="SDA2" s="299"/>
      <c r="SDB2" s="299"/>
      <c r="SDC2" s="147"/>
      <c r="SDD2" s="148"/>
      <c r="SDE2" s="298" t="s">
        <v>258</v>
      </c>
      <c r="SDF2" s="299"/>
      <c r="SDG2" s="299"/>
      <c r="SDH2" s="299"/>
      <c r="SDI2" s="299"/>
      <c r="SDJ2" s="299"/>
      <c r="SDK2" s="147"/>
      <c r="SDL2" s="148"/>
      <c r="SDM2" s="298" t="s">
        <v>258</v>
      </c>
      <c r="SDN2" s="299"/>
      <c r="SDO2" s="299"/>
      <c r="SDP2" s="299"/>
      <c r="SDQ2" s="299"/>
      <c r="SDR2" s="299"/>
      <c r="SDS2" s="147"/>
      <c r="SDT2" s="148"/>
      <c r="SDU2" s="298" t="s">
        <v>258</v>
      </c>
      <c r="SDV2" s="299"/>
      <c r="SDW2" s="299"/>
      <c r="SDX2" s="299"/>
      <c r="SDY2" s="299"/>
      <c r="SDZ2" s="299"/>
      <c r="SEA2" s="147"/>
      <c r="SEB2" s="148"/>
      <c r="SEC2" s="298" t="s">
        <v>258</v>
      </c>
      <c r="SED2" s="299"/>
      <c r="SEE2" s="299"/>
      <c r="SEF2" s="299"/>
      <c r="SEG2" s="299"/>
      <c r="SEH2" s="299"/>
      <c r="SEI2" s="147"/>
      <c r="SEJ2" s="148"/>
      <c r="SEK2" s="298" t="s">
        <v>258</v>
      </c>
      <c r="SEL2" s="299"/>
      <c r="SEM2" s="299"/>
      <c r="SEN2" s="299"/>
      <c r="SEO2" s="299"/>
      <c r="SEP2" s="299"/>
      <c r="SEQ2" s="147"/>
      <c r="SER2" s="148"/>
      <c r="SES2" s="298" t="s">
        <v>258</v>
      </c>
      <c r="SET2" s="299"/>
      <c r="SEU2" s="299"/>
      <c r="SEV2" s="299"/>
      <c r="SEW2" s="299"/>
      <c r="SEX2" s="299"/>
      <c r="SEY2" s="147"/>
      <c r="SEZ2" s="148"/>
      <c r="SFA2" s="298" t="s">
        <v>258</v>
      </c>
      <c r="SFB2" s="299"/>
      <c r="SFC2" s="299"/>
      <c r="SFD2" s="299"/>
      <c r="SFE2" s="299"/>
      <c r="SFF2" s="299"/>
      <c r="SFG2" s="147"/>
      <c r="SFH2" s="148"/>
      <c r="SFI2" s="298" t="s">
        <v>258</v>
      </c>
      <c r="SFJ2" s="299"/>
      <c r="SFK2" s="299"/>
      <c r="SFL2" s="299"/>
      <c r="SFM2" s="299"/>
      <c r="SFN2" s="299"/>
      <c r="SFO2" s="147"/>
      <c r="SFP2" s="148"/>
      <c r="SFQ2" s="298" t="s">
        <v>258</v>
      </c>
      <c r="SFR2" s="299"/>
      <c r="SFS2" s="299"/>
      <c r="SFT2" s="299"/>
      <c r="SFU2" s="299"/>
      <c r="SFV2" s="299"/>
      <c r="SFW2" s="147"/>
      <c r="SFX2" s="148"/>
      <c r="SFY2" s="298" t="s">
        <v>258</v>
      </c>
      <c r="SFZ2" s="299"/>
      <c r="SGA2" s="299"/>
      <c r="SGB2" s="299"/>
      <c r="SGC2" s="299"/>
      <c r="SGD2" s="299"/>
      <c r="SGE2" s="147"/>
      <c r="SGF2" s="148"/>
      <c r="SGG2" s="298" t="s">
        <v>258</v>
      </c>
      <c r="SGH2" s="299"/>
      <c r="SGI2" s="299"/>
      <c r="SGJ2" s="299"/>
      <c r="SGK2" s="299"/>
      <c r="SGL2" s="299"/>
      <c r="SGM2" s="147"/>
      <c r="SGN2" s="148"/>
      <c r="SGO2" s="298" t="s">
        <v>258</v>
      </c>
      <c r="SGP2" s="299"/>
      <c r="SGQ2" s="299"/>
      <c r="SGR2" s="299"/>
      <c r="SGS2" s="299"/>
      <c r="SGT2" s="299"/>
      <c r="SGU2" s="147"/>
      <c r="SGV2" s="148"/>
      <c r="SGW2" s="298" t="s">
        <v>258</v>
      </c>
      <c r="SGX2" s="299"/>
      <c r="SGY2" s="299"/>
      <c r="SGZ2" s="299"/>
      <c r="SHA2" s="299"/>
      <c r="SHB2" s="299"/>
      <c r="SHC2" s="147"/>
      <c r="SHD2" s="148"/>
      <c r="SHE2" s="298" t="s">
        <v>258</v>
      </c>
      <c r="SHF2" s="299"/>
      <c r="SHG2" s="299"/>
      <c r="SHH2" s="299"/>
      <c r="SHI2" s="299"/>
      <c r="SHJ2" s="299"/>
      <c r="SHK2" s="147"/>
      <c r="SHL2" s="148"/>
      <c r="SHM2" s="298" t="s">
        <v>258</v>
      </c>
      <c r="SHN2" s="299"/>
      <c r="SHO2" s="299"/>
      <c r="SHP2" s="299"/>
      <c r="SHQ2" s="299"/>
      <c r="SHR2" s="299"/>
      <c r="SHS2" s="147"/>
      <c r="SHT2" s="148"/>
      <c r="SHU2" s="298" t="s">
        <v>258</v>
      </c>
      <c r="SHV2" s="299"/>
      <c r="SHW2" s="299"/>
      <c r="SHX2" s="299"/>
      <c r="SHY2" s="299"/>
      <c r="SHZ2" s="299"/>
      <c r="SIA2" s="147"/>
      <c r="SIB2" s="148"/>
      <c r="SIC2" s="298" t="s">
        <v>258</v>
      </c>
      <c r="SID2" s="299"/>
      <c r="SIE2" s="299"/>
      <c r="SIF2" s="299"/>
      <c r="SIG2" s="299"/>
      <c r="SIH2" s="299"/>
      <c r="SII2" s="147"/>
      <c r="SIJ2" s="148"/>
      <c r="SIK2" s="298" t="s">
        <v>258</v>
      </c>
      <c r="SIL2" s="299"/>
      <c r="SIM2" s="299"/>
      <c r="SIN2" s="299"/>
      <c r="SIO2" s="299"/>
      <c r="SIP2" s="299"/>
      <c r="SIQ2" s="147"/>
      <c r="SIR2" s="148"/>
      <c r="SIS2" s="298" t="s">
        <v>258</v>
      </c>
      <c r="SIT2" s="299"/>
      <c r="SIU2" s="299"/>
      <c r="SIV2" s="299"/>
      <c r="SIW2" s="299"/>
      <c r="SIX2" s="299"/>
      <c r="SIY2" s="147"/>
      <c r="SIZ2" s="148"/>
      <c r="SJA2" s="298" t="s">
        <v>258</v>
      </c>
      <c r="SJB2" s="299"/>
      <c r="SJC2" s="299"/>
      <c r="SJD2" s="299"/>
      <c r="SJE2" s="299"/>
      <c r="SJF2" s="299"/>
      <c r="SJG2" s="147"/>
      <c r="SJH2" s="148"/>
      <c r="SJI2" s="298" t="s">
        <v>258</v>
      </c>
      <c r="SJJ2" s="299"/>
      <c r="SJK2" s="299"/>
      <c r="SJL2" s="299"/>
      <c r="SJM2" s="299"/>
      <c r="SJN2" s="299"/>
      <c r="SJO2" s="147"/>
      <c r="SJP2" s="148"/>
      <c r="SJQ2" s="298" t="s">
        <v>258</v>
      </c>
      <c r="SJR2" s="299"/>
      <c r="SJS2" s="299"/>
      <c r="SJT2" s="299"/>
      <c r="SJU2" s="299"/>
      <c r="SJV2" s="299"/>
      <c r="SJW2" s="147"/>
      <c r="SJX2" s="148"/>
      <c r="SJY2" s="298" t="s">
        <v>258</v>
      </c>
      <c r="SJZ2" s="299"/>
      <c r="SKA2" s="299"/>
      <c r="SKB2" s="299"/>
      <c r="SKC2" s="299"/>
      <c r="SKD2" s="299"/>
      <c r="SKE2" s="147"/>
      <c r="SKF2" s="148"/>
      <c r="SKG2" s="298" t="s">
        <v>258</v>
      </c>
      <c r="SKH2" s="299"/>
      <c r="SKI2" s="299"/>
      <c r="SKJ2" s="299"/>
      <c r="SKK2" s="299"/>
      <c r="SKL2" s="299"/>
      <c r="SKM2" s="147"/>
      <c r="SKN2" s="148"/>
      <c r="SKO2" s="298" t="s">
        <v>258</v>
      </c>
      <c r="SKP2" s="299"/>
      <c r="SKQ2" s="299"/>
      <c r="SKR2" s="299"/>
      <c r="SKS2" s="299"/>
      <c r="SKT2" s="299"/>
      <c r="SKU2" s="147"/>
      <c r="SKV2" s="148"/>
      <c r="SKW2" s="298" t="s">
        <v>258</v>
      </c>
      <c r="SKX2" s="299"/>
      <c r="SKY2" s="299"/>
      <c r="SKZ2" s="299"/>
      <c r="SLA2" s="299"/>
      <c r="SLB2" s="299"/>
      <c r="SLC2" s="147"/>
      <c r="SLD2" s="148"/>
      <c r="SLE2" s="298" t="s">
        <v>258</v>
      </c>
      <c r="SLF2" s="299"/>
      <c r="SLG2" s="299"/>
      <c r="SLH2" s="299"/>
      <c r="SLI2" s="299"/>
      <c r="SLJ2" s="299"/>
      <c r="SLK2" s="147"/>
      <c r="SLL2" s="148"/>
      <c r="SLM2" s="298" t="s">
        <v>258</v>
      </c>
      <c r="SLN2" s="299"/>
      <c r="SLO2" s="299"/>
      <c r="SLP2" s="299"/>
      <c r="SLQ2" s="299"/>
      <c r="SLR2" s="299"/>
      <c r="SLS2" s="147"/>
      <c r="SLT2" s="148"/>
      <c r="SLU2" s="298" t="s">
        <v>258</v>
      </c>
      <c r="SLV2" s="299"/>
      <c r="SLW2" s="299"/>
      <c r="SLX2" s="299"/>
      <c r="SLY2" s="299"/>
      <c r="SLZ2" s="299"/>
      <c r="SMA2" s="147"/>
      <c r="SMB2" s="148"/>
      <c r="SMC2" s="298" t="s">
        <v>258</v>
      </c>
      <c r="SMD2" s="299"/>
      <c r="SME2" s="299"/>
      <c r="SMF2" s="299"/>
      <c r="SMG2" s="299"/>
      <c r="SMH2" s="299"/>
      <c r="SMI2" s="147"/>
      <c r="SMJ2" s="148"/>
      <c r="SMK2" s="298" t="s">
        <v>258</v>
      </c>
      <c r="SML2" s="299"/>
      <c r="SMM2" s="299"/>
      <c r="SMN2" s="299"/>
      <c r="SMO2" s="299"/>
      <c r="SMP2" s="299"/>
      <c r="SMQ2" s="147"/>
      <c r="SMR2" s="148"/>
      <c r="SMS2" s="298" t="s">
        <v>258</v>
      </c>
      <c r="SMT2" s="299"/>
      <c r="SMU2" s="299"/>
      <c r="SMV2" s="299"/>
      <c r="SMW2" s="299"/>
      <c r="SMX2" s="299"/>
      <c r="SMY2" s="147"/>
      <c r="SMZ2" s="148"/>
      <c r="SNA2" s="298" t="s">
        <v>258</v>
      </c>
      <c r="SNB2" s="299"/>
      <c r="SNC2" s="299"/>
      <c r="SND2" s="299"/>
      <c r="SNE2" s="299"/>
      <c r="SNF2" s="299"/>
      <c r="SNG2" s="147"/>
      <c r="SNH2" s="148"/>
      <c r="SNI2" s="298" t="s">
        <v>258</v>
      </c>
      <c r="SNJ2" s="299"/>
      <c r="SNK2" s="299"/>
      <c r="SNL2" s="299"/>
      <c r="SNM2" s="299"/>
      <c r="SNN2" s="299"/>
      <c r="SNO2" s="147"/>
      <c r="SNP2" s="148"/>
      <c r="SNQ2" s="298" t="s">
        <v>258</v>
      </c>
      <c r="SNR2" s="299"/>
      <c r="SNS2" s="299"/>
      <c r="SNT2" s="299"/>
      <c r="SNU2" s="299"/>
      <c r="SNV2" s="299"/>
      <c r="SNW2" s="147"/>
      <c r="SNX2" s="148"/>
      <c r="SNY2" s="298" t="s">
        <v>258</v>
      </c>
      <c r="SNZ2" s="299"/>
      <c r="SOA2" s="299"/>
      <c r="SOB2" s="299"/>
      <c r="SOC2" s="299"/>
      <c r="SOD2" s="299"/>
      <c r="SOE2" s="147"/>
      <c r="SOF2" s="148"/>
      <c r="SOG2" s="298" t="s">
        <v>258</v>
      </c>
      <c r="SOH2" s="299"/>
      <c r="SOI2" s="299"/>
      <c r="SOJ2" s="299"/>
      <c r="SOK2" s="299"/>
      <c r="SOL2" s="299"/>
      <c r="SOM2" s="147"/>
      <c r="SON2" s="148"/>
      <c r="SOO2" s="298" t="s">
        <v>258</v>
      </c>
      <c r="SOP2" s="299"/>
      <c r="SOQ2" s="299"/>
      <c r="SOR2" s="299"/>
      <c r="SOS2" s="299"/>
      <c r="SOT2" s="299"/>
      <c r="SOU2" s="147"/>
      <c r="SOV2" s="148"/>
      <c r="SOW2" s="298" t="s">
        <v>258</v>
      </c>
      <c r="SOX2" s="299"/>
      <c r="SOY2" s="299"/>
      <c r="SOZ2" s="299"/>
      <c r="SPA2" s="299"/>
      <c r="SPB2" s="299"/>
      <c r="SPC2" s="147"/>
      <c r="SPD2" s="148"/>
      <c r="SPE2" s="298" t="s">
        <v>258</v>
      </c>
      <c r="SPF2" s="299"/>
      <c r="SPG2" s="299"/>
      <c r="SPH2" s="299"/>
      <c r="SPI2" s="299"/>
      <c r="SPJ2" s="299"/>
      <c r="SPK2" s="147"/>
      <c r="SPL2" s="148"/>
      <c r="SPM2" s="298" t="s">
        <v>258</v>
      </c>
      <c r="SPN2" s="299"/>
      <c r="SPO2" s="299"/>
      <c r="SPP2" s="299"/>
      <c r="SPQ2" s="299"/>
      <c r="SPR2" s="299"/>
      <c r="SPS2" s="147"/>
      <c r="SPT2" s="148"/>
      <c r="SPU2" s="298" t="s">
        <v>258</v>
      </c>
      <c r="SPV2" s="299"/>
      <c r="SPW2" s="299"/>
      <c r="SPX2" s="299"/>
      <c r="SPY2" s="299"/>
      <c r="SPZ2" s="299"/>
      <c r="SQA2" s="147"/>
      <c r="SQB2" s="148"/>
      <c r="SQC2" s="298" t="s">
        <v>258</v>
      </c>
      <c r="SQD2" s="299"/>
      <c r="SQE2" s="299"/>
      <c r="SQF2" s="299"/>
      <c r="SQG2" s="299"/>
      <c r="SQH2" s="299"/>
      <c r="SQI2" s="147"/>
      <c r="SQJ2" s="148"/>
      <c r="SQK2" s="298" t="s">
        <v>258</v>
      </c>
      <c r="SQL2" s="299"/>
      <c r="SQM2" s="299"/>
      <c r="SQN2" s="299"/>
      <c r="SQO2" s="299"/>
      <c r="SQP2" s="299"/>
      <c r="SQQ2" s="147"/>
      <c r="SQR2" s="148"/>
      <c r="SQS2" s="298" t="s">
        <v>258</v>
      </c>
      <c r="SQT2" s="299"/>
      <c r="SQU2" s="299"/>
      <c r="SQV2" s="299"/>
      <c r="SQW2" s="299"/>
      <c r="SQX2" s="299"/>
      <c r="SQY2" s="147"/>
      <c r="SQZ2" s="148"/>
      <c r="SRA2" s="298" t="s">
        <v>258</v>
      </c>
      <c r="SRB2" s="299"/>
      <c r="SRC2" s="299"/>
      <c r="SRD2" s="299"/>
      <c r="SRE2" s="299"/>
      <c r="SRF2" s="299"/>
      <c r="SRG2" s="147"/>
      <c r="SRH2" s="148"/>
      <c r="SRI2" s="298" t="s">
        <v>258</v>
      </c>
      <c r="SRJ2" s="299"/>
      <c r="SRK2" s="299"/>
      <c r="SRL2" s="299"/>
      <c r="SRM2" s="299"/>
      <c r="SRN2" s="299"/>
      <c r="SRO2" s="147"/>
      <c r="SRP2" s="148"/>
      <c r="SRQ2" s="298" t="s">
        <v>258</v>
      </c>
      <c r="SRR2" s="299"/>
      <c r="SRS2" s="299"/>
      <c r="SRT2" s="299"/>
      <c r="SRU2" s="299"/>
      <c r="SRV2" s="299"/>
      <c r="SRW2" s="147"/>
      <c r="SRX2" s="148"/>
      <c r="SRY2" s="298" t="s">
        <v>258</v>
      </c>
      <c r="SRZ2" s="299"/>
      <c r="SSA2" s="299"/>
      <c r="SSB2" s="299"/>
      <c r="SSC2" s="299"/>
      <c r="SSD2" s="299"/>
      <c r="SSE2" s="147"/>
      <c r="SSF2" s="148"/>
      <c r="SSG2" s="298" t="s">
        <v>258</v>
      </c>
      <c r="SSH2" s="299"/>
      <c r="SSI2" s="299"/>
      <c r="SSJ2" s="299"/>
      <c r="SSK2" s="299"/>
      <c r="SSL2" s="299"/>
      <c r="SSM2" s="147"/>
      <c r="SSN2" s="148"/>
      <c r="SSO2" s="298" t="s">
        <v>258</v>
      </c>
      <c r="SSP2" s="299"/>
      <c r="SSQ2" s="299"/>
      <c r="SSR2" s="299"/>
      <c r="SSS2" s="299"/>
      <c r="SST2" s="299"/>
      <c r="SSU2" s="147"/>
      <c r="SSV2" s="148"/>
      <c r="SSW2" s="298" t="s">
        <v>258</v>
      </c>
      <c r="SSX2" s="299"/>
      <c r="SSY2" s="299"/>
      <c r="SSZ2" s="299"/>
      <c r="STA2" s="299"/>
      <c r="STB2" s="299"/>
      <c r="STC2" s="147"/>
      <c r="STD2" s="148"/>
      <c r="STE2" s="298" t="s">
        <v>258</v>
      </c>
      <c r="STF2" s="299"/>
      <c r="STG2" s="299"/>
      <c r="STH2" s="299"/>
      <c r="STI2" s="299"/>
      <c r="STJ2" s="299"/>
      <c r="STK2" s="147"/>
      <c r="STL2" s="148"/>
      <c r="STM2" s="298" t="s">
        <v>258</v>
      </c>
      <c r="STN2" s="299"/>
      <c r="STO2" s="299"/>
      <c r="STP2" s="299"/>
      <c r="STQ2" s="299"/>
      <c r="STR2" s="299"/>
      <c r="STS2" s="147"/>
      <c r="STT2" s="148"/>
      <c r="STU2" s="298" t="s">
        <v>258</v>
      </c>
      <c r="STV2" s="299"/>
      <c r="STW2" s="299"/>
      <c r="STX2" s="299"/>
      <c r="STY2" s="299"/>
      <c r="STZ2" s="299"/>
      <c r="SUA2" s="147"/>
      <c r="SUB2" s="148"/>
      <c r="SUC2" s="298" t="s">
        <v>258</v>
      </c>
      <c r="SUD2" s="299"/>
      <c r="SUE2" s="299"/>
      <c r="SUF2" s="299"/>
      <c r="SUG2" s="299"/>
      <c r="SUH2" s="299"/>
      <c r="SUI2" s="147"/>
      <c r="SUJ2" s="148"/>
      <c r="SUK2" s="298" t="s">
        <v>258</v>
      </c>
      <c r="SUL2" s="299"/>
      <c r="SUM2" s="299"/>
      <c r="SUN2" s="299"/>
      <c r="SUO2" s="299"/>
      <c r="SUP2" s="299"/>
      <c r="SUQ2" s="147"/>
      <c r="SUR2" s="148"/>
      <c r="SUS2" s="298" t="s">
        <v>258</v>
      </c>
      <c r="SUT2" s="299"/>
      <c r="SUU2" s="299"/>
      <c r="SUV2" s="299"/>
      <c r="SUW2" s="299"/>
      <c r="SUX2" s="299"/>
      <c r="SUY2" s="147"/>
      <c r="SUZ2" s="148"/>
      <c r="SVA2" s="298" t="s">
        <v>258</v>
      </c>
      <c r="SVB2" s="299"/>
      <c r="SVC2" s="299"/>
      <c r="SVD2" s="299"/>
      <c r="SVE2" s="299"/>
      <c r="SVF2" s="299"/>
      <c r="SVG2" s="147"/>
      <c r="SVH2" s="148"/>
      <c r="SVI2" s="298" t="s">
        <v>258</v>
      </c>
      <c r="SVJ2" s="299"/>
      <c r="SVK2" s="299"/>
      <c r="SVL2" s="299"/>
      <c r="SVM2" s="299"/>
      <c r="SVN2" s="299"/>
      <c r="SVO2" s="147"/>
      <c r="SVP2" s="148"/>
      <c r="SVQ2" s="298" t="s">
        <v>258</v>
      </c>
      <c r="SVR2" s="299"/>
      <c r="SVS2" s="299"/>
      <c r="SVT2" s="299"/>
      <c r="SVU2" s="299"/>
      <c r="SVV2" s="299"/>
      <c r="SVW2" s="147"/>
      <c r="SVX2" s="148"/>
      <c r="SVY2" s="298" t="s">
        <v>258</v>
      </c>
      <c r="SVZ2" s="299"/>
      <c r="SWA2" s="299"/>
      <c r="SWB2" s="299"/>
      <c r="SWC2" s="299"/>
      <c r="SWD2" s="299"/>
      <c r="SWE2" s="147"/>
      <c r="SWF2" s="148"/>
      <c r="SWG2" s="298" t="s">
        <v>258</v>
      </c>
      <c r="SWH2" s="299"/>
      <c r="SWI2" s="299"/>
      <c r="SWJ2" s="299"/>
      <c r="SWK2" s="299"/>
      <c r="SWL2" s="299"/>
      <c r="SWM2" s="147"/>
      <c r="SWN2" s="148"/>
      <c r="SWO2" s="298" t="s">
        <v>258</v>
      </c>
      <c r="SWP2" s="299"/>
      <c r="SWQ2" s="299"/>
      <c r="SWR2" s="299"/>
      <c r="SWS2" s="299"/>
      <c r="SWT2" s="299"/>
      <c r="SWU2" s="147"/>
      <c r="SWV2" s="148"/>
      <c r="SWW2" s="298" t="s">
        <v>258</v>
      </c>
      <c r="SWX2" s="299"/>
      <c r="SWY2" s="299"/>
      <c r="SWZ2" s="299"/>
      <c r="SXA2" s="299"/>
      <c r="SXB2" s="299"/>
      <c r="SXC2" s="147"/>
      <c r="SXD2" s="148"/>
      <c r="SXE2" s="298" t="s">
        <v>258</v>
      </c>
      <c r="SXF2" s="299"/>
      <c r="SXG2" s="299"/>
      <c r="SXH2" s="299"/>
      <c r="SXI2" s="299"/>
      <c r="SXJ2" s="299"/>
      <c r="SXK2" s="147"/>
      <c r="SXL2" s="148"/>
      <c r="SXM2" s="298" t="s">
        <v>258</v>
      </c>
      <c r="SXN2" s="299"/>
      <c r="SXO2" s="299"/>
      <c r="SXP2" s="299"/>
      <c r="SXQ2" s="299"/>
      <c r="SXR2" s="299"/>
      <c r="SXS2" s="147"/>
      <c r="SXT2" s="148"/>
      <c r="SXU2" s="298" t="s">
        <v>258</v>
      </c>
      <c r="SXV2" s="299"/>
      <c r="SXW2" s="299"/>
      <c r="SXX2" s="299"/>
      <c r="SXY2" s="299"/>
      <c r="SXZ2" s="299"/>
      <c r="SYA2" s="147"/>
      <c r="SYB2" s="148"/>
      <c r="SYC2" s="298" t="s">
        <v>258</v>
      </c>
      <c r="SYD2" s="299"/>
      <c r="SYE2" s="299"/>
      <c r="SYF2" s="299"/>
      <c r="SYG2" s="299"/>
      <c r="SYH2" s="299"/>
      <c r="SYI2" s="147"/>
      <c r="SYJ2" s="148"/>
      <c r="SYK2" s="298" t="s">
        <v>258</v>
      </c>
      <c r="SYL2" s="299"/>
      <c r="SYM2" s="299"/>
      <c r="SYN2" s="299"/>
      <c r="SYO2" s="299"/>
      <c r="SYP2" s="299"/>
      <c r="SYQ2" s="147"/>
      <c r="SYR2" s="148"/>
      <c r="SYS2" s="298" t="s">
        <v>258</v>
      </c>
      <c r="SYT2" s="299"/>
      <c r="SYU2" s="299"/>
      <c r="SYV2" s="299"/>
      <c r="SYW2" s="299"/>
      <c r="SYX2" s="299"/>
      <c r="SYY2" s="147"/>
      <c r="SYZ2" s="148"/>
      <c r="SZA2" s="298" t="s">
        <v>258</v>
      </c>
      <c r="SZB2" s="299"/>
      <c r="SZC2" s="299"/>
      <c r="SZD2" s="299"/>
      <c r="SZE2" s="299"/>
      <c r="SZF2" s="299"/>
      <c r="SZG2" s="147"/>
      <c r="SZH2" s="148"/>
      <c r="SZI2" s="298" t="s">
        <v>258</v>
      </c>
      <c r="SZJ2" s="299"/>
      <c r="SZK2" s="299"/>
      <c r="SZL2" s="299"/>
      <c r="SZM2" s="299"/>
      <c r="SZN2" s="299"/>
      <c r="SZO2" s="147"/>
      <c r="SZP2" s="148"/>
      <c r="SZQ2" s="298" t="s">
        <v>258</v>
      </c>
      <c r="SZR2" s="299"/>
      <c r="SZS2" s="299"/>
      <c r="SZT2" s="299"/>
      <c r="SZU2" s="299"/>
      <c r="SZV2" s="299"/>
      <c r="SZW2" s="147"/>
      <c r="SZX2" s="148"/>
      <c r="SZY2" s="298" t="s">
        <v>258</v>
      </c>
      <c r="SZZ2" s="299"/>
      <c r="TAA2" s="299"/>
      <c r="TAB2" s="299"/>
      <c r="TAC2" s="299"/>
      <c r="TAD2" s="299"/>
      <c r="TAE2" s="147"/>
      <c r="TAF2" s="148"/>
      <c r="TAG2" s="298" t="s">
        <v>258</v>
      </c>
      <c r="TAH2" s="299"/>
      <c r="TAI2" s="299"/>
      <c r="TAJ2" s="299"/>
      <c r="TAK2" s="299"/>
      <c r="TAL2" s="299"/>
      <c r="TAM2" s="147"/>
      <c r="TAN2" s="148"/>
      <c r="TAO2" s="298" t="s">
        <v>258</v>
      </c>
      <c r="TAP2" s="299"/>
      <c r="TAQ2" s="299"/>
      <c r="TAR2" s="299"/>
      <c r="TAS2" s="299"/>
      <c r="TAT2" s="299"/>
      <c r="TAU2" s="147"/>
      <c r="TAV2" s="148"/>
      <c r="TAW2" s="298" t="s">
        <v>258</v>
      </c>
      <c r="TAX2" s="299"/>
      <c r="TAY2" s="299"/>
      <c r="TAZ2" s="299"/>
      <c r="TBA2" s="299"/>
      <c r="TBB2" s="299"/>
      <c r="TBC2" s="147"/>
      <c r="TBD2" s="148"/>
      <c r="TBE2" s="298" t="s">
        <v>258</v>
      </c>
      <c r="TBF2" s="299"/>
      <c r="TBG2" s="299"/>
      <c r="TBH2" s="299"/>
      <c r="TBI2" s="299"/>
      <c r="TBJ2" s="299"/>
      <c r="TBK2" s="147"/>
      <c r="TBL2" s="148"/>
      <c r="TBM2" s="298" t="s">
        <v>258</v>
      </c>
      <c r="TBN2" s="299"/>
      <c r="TBO2" s="299"/>
      <c r="TBP2" s="299"/>
      <c r="TBQ2" s="299"/>
      <c r="TBR2" s="299"/>
      <c r="TBS2" s="147"/>
      <c r="TBT2" s="148"/>
      <c r="TBU2" s="298" t="s">
        <v>258</v>
      </c>
      <c r="TBV2" s="299"/>
      <c r="TBW2" s="299"/>
      <c r="TBX2" s="299"/>
      <c r="TBY2" s="299"/>
      <c r="TBZ2" s="299"/>
      <c r="TCA2" s="147"/>
      <c r="TCB2" s="148"/>
      <c r="TCC2" s="298" t="s">
        <v>258</v>
      </c>
      <c r="TCD2" s="299"/>
      <c r="TCE2" s="299"/>
      <c r="TCF2" s="299"/>
      <c r="TCG2" s="299"/>
      <c r="TCH2" s="299"/>
      <c r="TCI2" s="147"/>
      <c r="TCJ2" s="148"/>
      <c r="TCK2" s="298" t="s">
        <v>258</v>
      </c>
      <c r="TCL2" s="299"/>
      <c r="TCM2" s="299"/>
      <c r="TCN2" s="299"/>
      <c r="TCO2" s="299"/>
      <c r="TCP2" s="299"/>
      <c r="TCQ2" s="147"/>
      <c r="TCR2" s="148"/>
      <c r="TCS2" s="298" t="s">
        <v>258</v>
      </c>
      <c r="TCT2" s="299"/>
      <c r="TCU2" s="299"/>
      <c r="TCV2" s="299"/>
      <c r="TCW2" s="299"/>
      <c r="TCX2" s="299"/>
      <c r="TCY2" s="147"/>
      <c r="TCZ2" s="148"/>
      <c r="TDA2" s="298" t="s">
        <v>258</v>
      </c>
      <c r="TDB2" s="299"/>
      <c r="TDC2" s="299"/>
      <c r="TDD2" s="299"/>
      <c r="TDE2" s="299"/>
      <c r="TDF2" s="299"/>
      <c r="TDG2" s="147"/>
      <c r="TDH2" s="148"/>
      <c r="TDI2" s="298" t="s">
        <v>258</v>
      </c>
      <c r="TDJ2" s="299"/>
      <c r="TDK2" s="299"/>
      <c r="TDL2" s="299"/>
      <c r="TDM2" s="299"/>
      <c r="TDN2" s="299"/>
      <c r="TDO2" s="147"/>
      <c r="TDP2" s="148"/>
      <c r="TDQ2" s="298" t="s">
        <v>258</v>
      </c>
      <c r="TDR2" s="299"/>
      <c r="TDS2" s="299"/>
      <c r="TDT2" s="299"/>
      <c r="TDU2" s="299"/>
      <c r="TDV2" s="299"/>
      <c r="TDW2" s="147"/>
      <c r="TDX2" s="148"/>
      <c r="TDY2" s="298" t="s">
        <v>258</v>
      </c>
      <c r="TDZ2" s="299"/>
      <c r="TEA2" s="299"/>
      <c r="TEB2" s="299"/>
      <c r="TEC2" s="299"/>
      <c r="TED2" s="299"/>
      <c r="TEE2" s="147"/>
      <c r="TEF2" s="148"/>
      <c r="TEG2" s="298" t="s">
        <v>258</v>
      </c>
      <c r="TEH2" s="299"/>
      <c r="TEI2" s="299"/>
      <c r="TEJ2" s="299"/>
      <c r="TEK2" s="299"/>
      <c r="TEL2" s="299"/>
      <c r="TEM2" s="147"/>
      <c r="TEN2" s="148"/>
      <c r="TEO2" s="298" t="s">
        <v>258</v>
      </c>
      <c r="TEP2" s="299"/>
      <c r="TEQ2" s="299"/>
      <c r="TER2" s="299"/>
      <c r="TES2" s="299"/>
      <c r="TET2" s="299"/>
      <c r="TEU2" s="147"/>
      <c r="TEV2" s="148"/>
      <c r="TEW2" s="298" t="s">
        <v>258</v>
      </c>
      <c r="TEX2" s="299"/>
      <c r="TEY2" s="299"/>
      <c r="TEZ2" s="299"/>
      <c r="TFA2" s="299"/>
      <c r="TFB2" s="299"/>
      <c r="TFC2" s="147"/>
      <c r="TFD2" s="148"/>
      <c r="TFE2" s="298" t="s">
        <v>258</v>
      </c>
      <c r="TFF2" s="299"/>
      <c r="TFG2" s="299"/>
      <c r="TFH2" s="299"/>
      <c r="TFI2" s="299"/>
      <c r="TFJ2" s="299"/>
      <c r="TFK2" s="147"/>
      <c r="TFL2" s="148"/>
      <c r="TFM2" s="298" t="s">
        <v>258</v>
      </c>
      <c r="TFN2" s="299"/>
      <c r="TFO2" s="299"/>
      <c r="TFP2" s="299"/>
      <c r="TFQ2" s="299"/>
      <c r="TFR2" s="299"/>
      <c r="TFS2" s="147"/>
      <c r="TFT2" s="148"/>
      <c r="TFU2" s="298" t="s">
        <v>258</v>
      </c>
      <c r="TFV2" s="299"/>
      <c r="TFW2" s="299"/>
      <c r="TFX2" s="299"/>
      <c r="TFY2" s="299"/>
      <c r="TFZ2" s="299"/>
      <c r="TGA2" s="147"/>
      <c r="TGB2" s="148"/>
      <c r="TGC2" s="298" t="s">
        <v>258</v>
      </c>
      <c r="TGD2" s="299"/>
      <c r="TGE2" s="299"/>
      <c r="TGF2" s="299"/>
      <c r="TGG2" s="299"/>
      <c r="TGH2" s="299"/>
      <c r="TGI2" s="147"/>
      <c r="TGJ2" s="148"/>
      <c r="TGK2" s="298" t="s">
        <v>258</v>
      </c>
      <c r="TGL2" s="299"/>
      <c r="TGM2" s="299"/>
      <c r="TGN2" s="299"/>
      <c r="TGO2" s="299"/>
      <c r="TGP2" s="299"/>
      <c r="TGQ2" s="147"/>
      <c r="TGR2" s="148"/>
      <c r="TGS2" s="298" t="s">
        <v>258</v>
      </c>
      <c r="TGT2" s="299"/>
      <c r="TGU2" s="299"/>
      <c r="TGV2" s="299"/>
      <c r="TGW2" s="299"/>
      <c r="TGX2" s="299"/>
      <c r="TGY2" s="147"/>
      <c r="TGZ2" s="148"/>
      <c r="THA2" s="298" t="s">
        <v>258</v>
      </c>
      <c r="THB2" s="299"/>
      <c r="THC2" s="299"/>
      <c r="THD2" s="299"/>
      <c r="THE2" s="299"/>
      <c r="THF2" s="299"/>
      <c r="THG2" s="147"/>
      <c r="THH2" s="148"/>
      <c r="THI2" s="298" t="s">
        <v>258</v>
      </c>
      <c r="THJ2" s="299"/>
      <c r="THK2" s="299"/>
      <c r="THL2" s="299"/>
      <c r="THM2" s="299"/>
      <c r="THN2" s="299"/>
      <c r="THO2" s="147"/>
      <c r="THP2" s="148"/>
      <c r="THQ2" s="298" t="s">
        <v>258</v>
      </c>
      <c r="THR2" s="299"/>
      <c r="THS2" s="299"/>
      <c r="THT2" s="299"/>
      <c r="THU2" s="299"/>
      <c r="THV2" s="299"/>
      <c r="THW2" s="147"/>
      <c r="THX2" s="148"/>
      <c r="THY2" s="298" t="s">
        <v>258</v>
      </c>
      <c r="THZ2" s="299"/>
      <c r="TIA2" s="299"/>
      <c r="TIB2" s="299"/>
      <c r="TIC2" s="299"/>
      <c r="TID2" s="299"/>
      <c r="TIE2" s="147"/>
      <c r="TIF2" s="148"/>
      <c r="TIG2" s="298" t="s">
        <v>258</v>
      </c>
      <c r="TIH2" s="299"/>
      <c r="TII2" s="299"/>
      <c r="TIJ2" s="299"/>
      <c r="TIK2" s="299"/>
      <c r="TIL2" s="299"/>
      <c r="TIM2" s="147"/>
      <c r="TIN2" s="148"/>
      <c r="TIO2" s="298" t="s">
        <v>258</v>
      </c>
      <c r="TIP2" s="299"/>
      <c r="TIQ2" s="299"/>
      <c r="TIR2" s="299"/>
      <c r="TIS2" s="299"/>
      <c r="TIT2" s="299"/>
      <c r="TIU2" s="147"/>
      <c r="TIV2" s="148"/>
      <c r="TIW2" s="298" t="s">
        <v>258</v>
      </c>
      <c r="TIX2" s="299"/>
      <c r="TIY2" s="299"/>
      <c r="TIZ2" s="299"/>
      <c r="TJA2" s="299"/>
      <c r="TJB2" s="299"/>
      <c r="TJC2" s="147"/>
      <c r="TJD2" s="148"/>
      <c r="TJE2" s="298" t="s">
        <v>258</v>
      </c>
      <c r="TJF2" s="299"/>
      <c r="TJG2" s="299"/>
      <c r="TJH2" s="299"/>
      <c r="TJI2" s="299"/>
      <c r="TJJ2" s="299"/>
      <c r="TJK2" s="147"/>
      <c r="TJL2" s="148"/>
      <c r="TJM2" s="298" t="s">
        <v>258</v>
      </c>
      <c r="TJN2" s="299"/>
      <c r="TJO2" s="299"/>
      <c r="TJP2" s="299"/>
      <c r="TJQ2" s="299"/>
      <c r="TJR2" s="299"/>
      <c r="TJS2" s="147"/>
      <c r="TJT2" s="148"/>
      <c r="TJU2" s="298" t="s">
        <v>258</v>
      </c>
      <c r="TJV2" s="299"/>
      <c r="TJW2" s="299"/>
      <c r="TJX2" s="299"/>
      <c r="TJY2" s="299"/>
      <c r="TJZ2" s="299"/>
      <c r="TKA2" s="147"/>
      <c r="TKB2" s="148"/>
      <c r="TKC2" s="298" t="s">
        <v>258</v>
      </c>
      <c r="TKD2" s="299"/>
      <c r="TKE2" s="299"/>
      <c r="TKF2" s="299"/>
      <c r="TKG2" s="299"/>
      <c r="TKH2" s="299"/>
      <c r="TKI2" s="147"/>
      <c r="TKJ2" s="148"/>
      <c r="TKK2" s="298" t="s">
        <v>258</v>
      </c>
      <c r="TKL2" s="299"/>
      <c r="TKM2" s="299"/>
      <c r="TKN2" s="299"/>
      <c r="TKO2" s="299"/>
      <c r="TKP2" s="299"/>
      <c r="TKQ2" s="147"/>
      <c r="TKR2" s="148"/>
      <c r="TKS2" s="298" t="s">
        <v>258</v>
      </c>
      <c r="TKT2" s="299"/>
      <c r="TKU2" s="299"/>
      <c r="TKV2" s="299"/>
      <c r="TKW2" s="299"/>
      <c r="TKX2" s="299"/>
      <c r="TKY2" s="147"/>
      <c r="TKZ2" s="148"/>
      <c r="TLA2" s="298" t="s">
        <v>258</v>
      </c>
      <c r="TLB2" s="299"/>
      <c r="TLC2" s="299"/>
      <c r="TLD2" s="299"/>
      <c r="TLE2" s="299"/>
      <c r="TLF2" s="299"/>
      <c r="TLG2" s="147"/>
      <c r="TLH2" s="148"/>
      <c r="TLI2" s="298" t="s">
        <v>258</v>
      </c>
      <c r="TLJ2" s="299"/>
      <c r="TLK2" s="299"/>
      <c r="TLL2" s="299"/>
      <c r="TLM2" s="299"/>
      <c r="TLN2" s="299"/>
      <c r="TLO2" s="147"/>
      <c r="TLP2" s="148"/>
      <c r="TLQ2" s="298" t="s">
        <v>258</v>
      </c>
      <c r="TLR2" s="299"/>
      <c r="TLS2" s="299"/>
      <c r="TLT2" s="299"/>
      <c r="TLU2" s="299"/>
      <c r="TLV2" s="299"/>
      <c r="TLW2" s="147"/>
      <c r="TLX2" s="148"/>
      <c r="TLY2" s="298" t="s">
        <v>258</v>
      </c>
      <c r="TLZ2" s="299"/>
      <c r="TMA2" s="299"/>
      <c r="TMB2" s="299"/>
      <c r="TMC2" s="299"/>
      <c r="TMD2" s="299"/>
      <c r="TME2" s="147"/>
      <c r="TMF2" s="148"/>
      <c r="TMG2" s="298" t="s">
        <v>258</v>
      </c>
      <c r="TMH2" s="299"/>
      <c r="TMI2" s="299"/>
      <c r="TMJ2" s="299"/>
      <c r="TMK2" s="299"/>
      <c r="TML2" s="299"/>
      <c r="TMM2" s="147"/>
      <c r="TMN2" s="148"/>
      <c r="TMO2" s="298" t="s">
        <v>258</v>
      </c>
      <c r="TMP2" s="299"/>
      <c r="TMQ2" s="299"/>
      <c r="TMR2" s="299"/>
      <c r="TMS2" s="299"/>
      <c r="TMT2" s="299"/>
      <c r="TMU2" s="147"/>
      <c r="TMV2" s="148"/>
      <c r="TMW2" s="298" t="s">
        <v>258</v>
      </c>
      <c r="TMX2" s="299"/>
      <c r="TMY2" s="299"/>
      <c r="TMZ2" s="299"/>
      <c r="TNA2" s="299"/>
      <c r="TNB2" s="299"/>
      <c r="TNC2" s="147"/>
      <c r="TND2" s="148"/>
      <c r="TNE2" s="298" t="s">
        <v>258</v>
      </c>
      <c r="TNF2" s="299"/>
      <c r="TNG2" s="299"/>
      <c r="TNH2" s="299"/>
      <c r="TNI2" s="299"/>
      <c r="TNJ2" s="299"/>
      <c r="TNK2" s="147"/>
      <c r="TNL2" s="148"/>
      <c r="TNM2" s="298" t="s">
        <v>258</v>
      </c>
      <c r="TNN2" s="299"/>
      <c r="TNO2" s="299"/>
      <c r="TNP2" s="299"/>
      <c r="TNQ2" s="299"/>
      <c r="TNR2" s="299"/>
      <c r="TNS2" s="147"/>
      <c r="TNT2" s="148"/>
      <c r="TNU2" s="298" t="s">
        <v>258</v>
      </c>
      <c r="TNV2" s="299"/>
      <c r="TNW2" s="299"/>
      <c r="TNX2" s="299"/>
      <c r="TNY2" s="299"/>
      <c r="TNZ2" s="299"/>
      <c r="TOA2" s="147"/>
      <c r="TOB2" s="148"/>
      <c r="TOC2" s="298" t="s">
        <v>258</v>
      </c>
      <c r="TOD2" s="299"/>
      <c r="TOE2" s="299"/>
      <c r="TOF2" s="299"/>
      <c r="TOG2" s="299"/>
      <c r="TOH2" s="299"/>
      <c r="TOI2" s="147"/>
      <c r="TOJ2" s="148"/>
      <c r="TOK2" s="298" t="s">
        <v>258</v>
      </c>
      <c r="TOL2" s="299"/>
      <c r="TOM2" s="299"/>
      <c r="TON2" s="299"/>
      <c r="TOO2" s="299"/>
      <c r="TOP2" s="299"/>
      <c r="TOQ2" s="147"/>
      <c r="TOR2" s="148"/>
      <c r="TOS2" s="298" t="s">
        <v>258</v>
      </c>
      <c r="TOT2" s="299"/>
      <c r="TOU2" s="299"/>
      <c r="TOV2" s="299"/>
      <c r="TOW2" s="299"/>
      <c r="TOX2" s="299"/>
      <c r="TOY2" s="147"/>
      <c r="TOZ2" s="148"/>
      <c r="TPA2" s="298" t="s">
        <v>258</v>
      </c>
      <c r="TPB2" s="299"/>
      <c r="TPC2" s="299"/>
      <c r="TPD2" s="299"/>
      <c r="TPE2" s="299"/>
      <c r="TPF2" s="299"/>
      <c r="TPG2" s="147"/>
      <c r="TPH2" s="148"/>
      <c r="TPI2" s="298" t="s">
        <v>258</v>
      </c>
      <c r="TPJ2" s="299"/>
      <c r="TPK2" s="299"/>
      <c r="TPL2" s="299"/>
      <c r="TPM2" s="299"/>
      <c r="TPN2" s="299"/>
      <c r="TPO2" s="147"/>
      <c r="TPP2" s="148"/>
      <c r="TPQ2" s="298" t="s">
        <v>258</v>
      </c>
      <c r="TPR2" s="299"/>
      <c r="TPS2" s="299"/>
      <c r="TPT2" s="299"/>
      <c r="TPU2" s="299"/>
      <c r="TPV2" s="299"/>
      <c r="TPW2" s="147"/>
      <c r="TPX2" s="148"/>
      <c r="TPY2" s="298" t="s">
        <v>258</v>
      </c>
      <c r="TPZ2" s="299"/>
      <c r="TQA2" s="299"/>
      <c r="TQB2" s="299"/>
      <c r="TQC2" s="299"/>
      <c r="TQD2" s="299"/>
      <c r="TQE2" s="147"/>
      <c r="TQF2" s="148"/>
      <c r="TQG2" s="298" t="s">
        <v>258</v>
      </c>
      <c r="TQH2" s="299"/>
      <c r="TQI2" s="299"/>
      <c r="TQJ2" s="299"/>
      <c r="TQK2" s="299"/>
      <c r="TQL2" s="299"/>
      <c r="TQM2" s="147"/>
      <c r="TQN2" s="148"/>
      <c r="TQO2" s="298" t="s">
        <v>258</v>
      </c>
      <c r="TQP2" s="299"/>
      <c r="TQQ2" s="299"/>
      <c r="TQR2" s="299"/>
      <c r="TQS2" s="299"/>
      <c r="TQT2" s="299"/>
      <c r="TQU2" s="147"/>
      <c r="TQV2" s="148"/>
      <c r="TQW2" s="298" t="s">
        <v>258</v>
      </c>
      <c r="TQX2" s="299"/>
      <c r="TQY2" s="299"/>
      <c r="TQZ2" s="299"/>
      <c r="TRA2" s="299"/>
      <c r="TRB2" s="299"/>
      <c r="TRC2" s="147"/>
      <c r="TRD2" s="148"/>
      <c r="TRE2" s="298" t="s">
        <v>258</v>
      </c>
      <c r="TRF2" s="299"/>
      <c r="TRG2" s="299"/>
      <c r="TRH2" s="299"/>
      <c r="TRI2" s="299"/>
      <c r="TRJ2" s="299"/>
      <c r="TRK2" s="147"/>
      <c r="TRL2" s="148"/>
      <c r="TRM2" s="298" t="s">
        <v>258</v>
      </c>
      <c r="TRN2" s="299"/>
      <c r="TRO2" s="299"/>
      <c r="TRP2" s="299"/>
      <c r="TRQ2" s="299"/>
      <c r="TRR2" s="299"/>
      <c r="TRS2" s="147"/>
      <c r="TRT2" s="148"/>
      <c r="TRU2" s="298" t="s">
        <v>258</v>
      </c>
      <c r="TRV2" s="299"/>
      <c r="TRW2" s="299"/>
      <c r="TRX2" s="299"/>
      <c r="TRY2" s="299"/>
      <c r="TRZ2" s="299"/>
      <c r="TSA2" s="147"/>
      <c r="TSB2" s="148"/>
      <c r="TSC2" s="298" t="s">
        <v>258</v>
      </c>
      <c r="TSD2" s="299"/>
      <c r="TSE2" s="299"/>
      <c r="TSF2" s="299"/>
      <c r="TSG2" s="299"/>
      <c r="TSH2" s="299"/>
      <c r="TSI2" s="147"/>
      <c r="TSJ2" s="148"/>
      <c r="TSK2" s="298" t="s">
        <v>258</v>
      </c>
      <c r="TSL2" s="299"/>
      <c r="TSM2" s="299"/>
      <c r="TSN2" s="299"/>
      <c r="TSO2" s="299"/>
      <c r="TSP2" s="299"/>
      <c r="TSQ2" s="147"/>
      <c r="TSR2" s="148"/>
      <c r="TSS2" s="298" t="s">
        <v>258</v>
      </c>
      <c r="TST2" s="299"/>
      <c r="TSU2" s="299"/>
      <c r="TSV2" s="299"/>
      <c r="TSW2" s="299"/>
      <c r="TSX2" s="299"/>
      <c r="TSY2" s="147"/>
      <c r="TSZ2" s="148"/>
      <c r="TTA2" s="298" t="s">
        <v>258</v>
      </c>
      <c r="TTB2" s="299"/>
      <c r="TTC2" s="299"/>
      <c r="TTD2" s="299"/>
      <c r="TTE2" s="299"/>
      <c r="TTF2" s="299"/>
      <c r="TTG2" s="147"/>
      <c r="TTH2" s="148"/>
      <c r="TTI2" s="298" t="s">
        <v>258</v>
      </c>
      <c r="TTJ2" s="299"/>
      <c r="TTK2" s="299"/>
      <c r="TTL2" s="299"/>
      <c r="TTM2" s="299"/>
      <c r="TTN2" s="299"/>
      <c r="TTO2" s="147"/>
      <c r="TTP2" s="148"/>
      <c r="TTQ2" s="298" t="s">
        <v>258</v>
      </c>
      <c r="TTR2" s="299"/>
      <c r="TTS2" s="299"/>
      <c r="TTT2" s="299"/>
      <c r="TTU2" s="299"/>
      <c r="TTV2" s="299"/>
      <c r="TTW2" s="147"/>
      <c r="TTX2" s="148"/>
      <c r="TTY2" s="298" t="s">
        <v>258</v>
      </c>
      <c r="TTZ2" s="299"/>
      <c r="TUA2" s="299"/>
      <c r="TUB2" s="299"/>
      <c r="TUC2" s="299"/>
      <c r="TUD2" s="299"/>
      <c r="TUE2" s="147"/>
      <c r="TUF2" s="148"/>
      <c r="TUG2" s="298" t="s">
        <v>258</v>
      </c>
      <c r="TUH2" s="299"/>
      <c r="TUI2" s="299"/>
      <c r="TUJ2" s="299"/>
      <c r="TUK2" s="299"/>
      <c r="TUL2" s="299"/>
      <c r="TUM2" s="147"/>
      <c r="TUN2" s="148"/>
      <c r="TUO2" s="298" t="s">
        <v>258</v>
      </c>
      <c r="TUP2" s="299"/>
      <c r="TUQ2" s="299"/>
      <c r="TUR2" s="299"/>
      <c r="TUS2" s="299"/>
      <c r="TUT2" s="299"/>
      <c r="TUU2" s="147"/>
      <c r="TUV2" s="148"/>
      <c r="TUW2" s="298" t="s">
        <v>258</v>
      </c>
      <c r="TUX2" s="299"/>
      <c r="TUY2" s="299"/>
      <c r="TUZ2" s="299"/>
      <c r="TVA2" s="299"/>
      <c r="TVB2" s="299"/>
      <c r="TVC2" s="147"/>
      <c r="TVD2" s="148"/>
      <c r="TVE2" s="298" t="s">
        <v>258</v>
      </c>
      <c r="TVF2" s="299"/>
      <c r="TVG2" s="299"/>
      <c r="TVH2" s="299"/>
      <c r="TVI2" s="299"/>
      <c r="TVJ2" s="299"/>
      <c r="TVK2" s="147"/>
      <c r="TVL2" s="148"/>
      <c r="TVM2" s="298" t="s">
        <v>258</v>
      </c>
      <c r="TVN2" s="299"/>
      <c r="TVO2" s="299"/>
      <c r="TVP2" s="299"/>
      <c r="TVQ2" s="299"/>
      <c r="TVR2" s="299"/>
      <c r="TVS2" s="147"/>
      <c r="TVT2" s="148"/>
      <c r="TVU2" s="298" t="s">
        <v>258</v>
      </c>
      <c r="TVV2" s="299"/>
      <c r="TVW2" s="299"/>
      <c r="TVX2" s="299"/>
      <c r="TVY2" s="299"/>
      <c r="TVZ2" s="299"/>
      <c r="TWA2" s="147"/>
      <c r="TWB2" s="148"/>
      <c r="TWC2" s="298" t="s">
        <v>258</v>
      </c>
      <c r="TWD2" s="299"/>
      <c r="TWE2" s="299"/>
      <c r="TWF2" s="299"/>
      <c r="TWG2" s="299"/>
      <c r="TWH2" s="299"/>
      <c r="TWI2" s="147"/>
      <c r="TWJ2" s="148"/>
      <c r="TWK2" s="298" t="s">
        <v>258</v>
      </c>
      <c r="TWL2" s="299"/>
      <c r="TWM2" s="299"/>
      <c r="TWN2" s="299"/>
      <c r="TWO2" s="299"/>
      <c r="TWP2" s="299"/>
      <c r="TWQ2" s="147"/>
      <c r="TWR2" s="148"/>
      <c r="TWS2" s="298" t="s">
        <v>258</v>
      </c>
      <c r="TWT2" s="299"/>
      <c r="TWU2" s="299"/>
      <c r="TWV2" s="299"/>
      <c r="TWW2" s="299"/>
      <c r="TWX2" s="299"/>
      <c r="TWY2" s="147"/>
      <c r="TWZ2" s="148"/>
      <c r="TXA2" s="298" t="s">
        <v>258</v>
      </c>
      <c r="TXB2" s="299"/>
      <c r="TXC2" s="299"/>
      <c r="TXD2" s="299"/>
      <c r="TXE2" s="299"/>
      <c r="TXF2" s="299"/>
      <c r="TXG2" s="147"/>
      <c r="TXH2" s="148"/>
      <c r="TXI2" s="298" t="s">
        <v>258</v>
      </c>
      <c r="TXJ2" s="299"/>
      <c r="TXK2" s="299"/>
      <c r="TXL2" s="299"/>
      <c r="TXM2" s="299"/>
      <c r="TXN2" s="299"/>
      <c r="TXO2" s="147"/>
      <c r="TXP2" s="148"/>
      <c r="TXQ2" s="298" t="s">
        <v>258</v>
      </c>
      <c r="TXR2" s="299"/>
      <c r="TXS2" s="299"/>
      <c r="TXT2" s="299"/>
      <c r="TXU2" s="299"/>
      <c r="TXV2" s="299"/>
      <c r="TXW2" s="147"/>
      <c r="TXX2" s="148"/>
      <c r="TXY2" s="298" t="s">
        <v>258</v>
      </c>
      <c r="TXZ2" s="299"/>
      <c r="TYA2" s="299"/>
      <c r="TYB2" s="299"/>
      <c r="TYC2" s="299"/>
      <c r="TYD2" s="299"/>
      <c r="TYE2" s="147"/>
      <c r="TYF2" s="148"/>
      <c r="TYG2" s="298" t="s">
        <v>258</v>
      </c>
      <c r="TYH2" s="299"/>
      <c r="TYI2" s="299"/>
      <c r="TYJ2" s="299"/>
      <c r="TYK2" s="299"/>
      <c r="TYL2" s="299"/>
      <c r="TYM2" s="147"/>
      <c r="TYN2" s="148"/>
      <c r="TYO2" s="298" t="s">
        <v>258</v>
      </c>
      <c r="TYP2" s="299"/>
      <c r="TYQ2" s="299"/>
      <c r="TYR2" s="299"/>
      <c r="TYS2" s="299"/>
      <c r="TYT2" s="299"/>
      <c r="TYU2" s="147"/>
      <c r="TYV2" s="148"/>
      <c r="TYW2" s="298" t="s">
        <v>258</v>
      </c>
      <c r="TYX2" s="299"/>
      <c r="TYY2" s="299"/>
      <c r="TYZ2" s="299"/>
      <c r="TZA2" s="299"/>
      <c r="TZB2" s="299"/>
      <c r="TZC2" s="147"/>
      <c r="TZD2" s="148"/>
      <c r="TZE2" s="298" t="s">
        <v>258</v>
      </c>
      <c r="TZF2" s="299"/>
      <c r="TZG2" s="299"/>
      <c r="TZH2" s="299"/>
      <c r="TZI2" s="299"/>
      <c r="TZJ2" s="299"/>
      <c r="TZK2" s="147"/>
      <c r="TZL2" s="148"/>
      <c r="TZM2" s="298" t="s">
        <v>258</v>
      </c>
      <c r="TZN2" s="299"/>
      <c r="TZO2" s="299"/>
      <c r="TZP2" s="299"/>
      <c r="TZQ2" s="299"/>
      <c r="TZR2" s="299"/>
      <c r="TZS2" s="147"/>
      <c r="TZT2" s="148"/>
      <c r="TZU2" s="298" t="s">
        <v>258</v>
      </c>
      <c r="TZV2" s="299"/>
      <c r="TZW2" s="299"/>
      <c r="TZX2" s="299"/>
      <c r="TZY2" s="299"/>
      <c r="TZZ2" s="299"/>
      <c r="UAA2" s="147"/>
      <c r="UAB2" s="148"/>
      <c r="UAC2" s="298" t="s">
        <v>258</v>
      </c>
      <c r="UAD2" s="299"/>
      <c r="UAE2" s="299"/>
      <c r="UAF2" s="299"/>
      <c r="UAG2" s="299"/>
      <c r="UAH2" s="299"/>
      <c r="UAI2" s="147"/>
      <c r="UAJ2" s="148"/>
      <c r="UAK2" s="298" t="s">
        <v>258</v>
      </c>
      <c r="UAL2" s="299"/>
      <c r="UAM2" s="299"/>
      <c r="UAN2" s="299"/>
      <c r="UAO2" s="299"/>
      <c r="UAP2" s="299"/>
      <c r="UAQ2" s="147"/>
      <c r="UAR2" s="148"/>
      <c r="UAS2" s="298" t="s">
        <v>258</v>
      </c>
      <c r="UAT2" s="299"/>
      <c r="UAU2" s="299"/>
      <c r="UAV2" s="299"/>
      <c r="UAW2" s="299"/>
      <c r="UAX2" s="299"/>
      <c r="UAY2" s="147"/>
      <c r="UAZ2" s="148"/>
      <c r="UBA2" s="298" t="s">
        <v>258</v>
      </c>
      <c r="UBB2" s="299"/>
      <c r="UBC2" s="299"/>
      <c r="UBD2" s="299"/>
      <c r="UBE2" s="299"/>
      <c r="UBF2" s="299"/>
      <c r="UBG2" s="147"/>
      <c r="UBH2" s="148"/>
      <c r="UBI2" s="298" t="s">
        <v>258</v>
      </c>
      <c r="UBJ2" s="299"/>
      <c r="UBK2" s="299"/>
      <c r="UBL2" s="299"/>
      <c r="UBM2" s="299"/>
      <c r="UBN2" s="299"/>
      <c r="UBO2" s="147"/>
      <c r="UBP2" s="148"/>
      <c r="UBQ2" s="298" t="s">
        <v>258</v>
      </c>
      <c r="UBR2" s="299"/>
      <c r="UBS2" s="299"/>
      <c r="UBT2" s="299"/>
      <c r="UBU2" s="299"/>
      <c r="UBV2" s="299"/>
      <c r="UBW2" s="147"/>
      <c r="UBX2" s="148"/>
      <c r="UBY2" s="298" t="s">
        <v>258</v>
      </c>
      <c r="UBZ2" s="299"/>
      <c r="UCA2" s="299"/>
      <c r="UCB2" s="299"/>
      <c r="UCC2" s="299"/>
      <c r="UCD2" s="299"/>
      <c r="UCE2" s="147"/>
      <c r="UCF2" s="148"/>
      <c r="UCG2" s="298" t="s">
        <v>258</v>
      </c>
      <c r="UCH2" s="299"/>
      <c r="UCI2" s="299"/>
      <c r="UCJ2" s="299"/>
      <c r="UCK2" s="299"/>
      <c r="UCL2" s="299"/>
      <c r="UCM2" s="147"/>
      <c r="UCN2" s="148"/>
      <c r="UCO2" s="298" t="s">
        <v>258</v>
      </c>
      <c r="UCP2" s="299"/>
      <c r="UCQ2" s="299"/>
      <c r="UCR2" s="299"/>
      <c r="UCS2" s="299"/>
      <c r="UCT2" s="299"/>
      <c r="UCU2" s="147"/>
      <c r="UCV2" s="148"/>
      <c r="UCW2" s="298" t="s">
        <v>258</v>
      </c>
      <c r="UCX2" s="299"/>
      <c r="UCY2" s="299"/>
      <c r="UCZ2" s="299"/>
      <c r="UDA2" s="299"/>
      <c r="UDB2" s="299"/>
      <c r="UDC2" s="147"/>
      <c r="UDD2" s="148"/>
      <c r="UDE2" s="298" t="s">
        <v>258</v>
      </c>
      <c r="UDF2" s="299"/>
      <c r="UDG2" s="299"/>
      <c r="UDH2" s="299"/>
      <c r="UDI2" s="299"/>
      <c r="UDJ2" s="299"/>
      <c r="UDK2" s="147"/>
      <c r="UDL2" s="148"/>
      <c r="UDM2" s="298" t="s">
        <v>258</v>
      </c>
      <c r="UDN2" s="299"/>
      <c r="UDO2" s="299"/>
      <c r="UDP2" s="299"/>
      <c r="UDQ2" s="299"/>
      <c r="UDR2" s="299"/>
      <c r="UDS2" s="147"/>
      <c r="UDT2" s="148"/>
      <c r="UDU2" s="298" t="s">
        <v>258</v>
      </c>
      <c r="UDV2" s="299"/>
      <c r="UDW2" s="299"/>
      <c r="UDX2" s="299"/>
      <c r="UDY2" s="299"/>
      <c r="UDZ2" s="299"/>
      <c r="UEA2" s="147"/>
      <c r="UEB2" s="148"/>
      <c r="UEC2" s="298" t="s">
        <v>258</v>
      </c>
      <c r="UED2" s="299"/>
      <c r="UEE2" s="299"/>
      <c r="UEF2" s="299"/>
      <c r="UEG2" s="299"/>
      <c r="UEH2" s="299"/>
      <c r="UEI2" s="147"/>
      <c r="UEJ2" s="148"/>
      <c r="UEK2" s="298" t="s">
        <v>258</v>
      </c>
      <c r="UEL2" s="299"/>
      <c r="UEM2" s="299"/>
      <c r="UEN2" s="299"/>
      <c r="UEO2" s="299"/>
      <c r="UEP2" s="299"/>
      <c r="UEQ2" s="147"/>
      <c r="UER2" s="148"/>
      <c r="UES2" s="298" t="s">
        <v>258</v>
      </c>
      <c r="UET2" s="299"/>
      <c r="UEU2" s="299"/>
      <c r="UEV2" s="299"/>
      <c r="UEW2" s="299"/>
      <c r="UEX2" s="299"/>
      <c r="UEY2" s="147"/>
      <c r="UEZ2" s="148"/>
      <c r="UFA2" s="298" t="s">
        <v>258</v>
      </c>
      <c r="UFB2" s="299"/>
      <c r="UFC2" s="299"/>
      <c r="UFD2" s="299"/>
      <c r="UFE2" s="299"/>
      <c r="UFF2" s="299"/>
      <c r="UFG2" s="147"/>
      <c r="UFH2" s="148"/>
      <c r="UFI2" s="298" t="s">
        <v>258</v>
      </c>
      <c r="UFJ2" s="299"/>
      <c r="UFK2" s="299"/>
      <c r="UFL2" s="299"/>
      <c r="UFM2" s="299"/>
      <c r="UFN2" s="299"/>
      <c r="UFO2" s="147"/>
      <c r="UFP2" s="148"/>
      <c r="UFQ2" s="298" t="s">
        <v>258</v>
      </c>
      <c r="UFR2" s="299"/>
      <c r="UFS2" s="299"/>
      <c r="UFT2" s="299"/>
      <c r="UFU2" s="299"/>
      <c r="UFV2" s="299"/>
      <c r="UFW2" s="147"/>
      <c r="UFX2" s="148"/>
      <c r="UFY2" s="298" t="s">
        <v>258</v>
      </c>
      <c r="UFZ2" s="299"/>
      <c r="UGA2" s="299"/>
      <c r="UGB2" s="299"/>
      <c r="UGC2" s="299"/>
      <c r="UGD2" s="299"/>
      <c r="UGE2" s="147"/>
      <c r="UGF2" s="148"/>
      <c r="UGG2" s="298" t="s">
        <v>258</v>
      </c>
      <c r="UGH2" s="299"/>
      <c r="UGI2" s="299"/>
      <c r="UGJ2" s="299"/>
      <c r="UGK2" s="299"/>
      <c r="UGL2" s="299"/>
      <c r="UGM2" s="147"/>
      <c r="UGN2" s="148"/>
      <c r="UGO2" s="298" t="s">
        <v>258</v>
      </c>
      <c r="UGP2" s="299"/>
      <c r="UGQ2" s="299"/>
      <c r="UGR2" s="299"/>
      <c r="UGS2" s="299"/>
      <c r="UGT2" s="299"/>
      <c r="UGU2" s="147"/>
      <c r="UGV2" s="148"/>
      <c r="UGW2" s="298" t="s">
        <v>258</v>
      </c>
      <c r="UGX2" s="299"/>
      <c r="UGY2" s="299"/>
      <c r="UGZ2" s="299"/>
      <c r="UHA2" s="299"/>
      <c r="UHB2" s="299"/>
      <c r="UHC2" s="147"/>
      <c r="UHD2" s="148"/>
      <c r="UHE2" s="298" t="s">
        <v>258</v>
      </c>
      <c r="UHF2" s="299"/>
      <c r="UHG2" s="299"/>
      <c r="UHH2" s="299"/>
      <c r="UHI2" s="299"/>
      <c r="UHJ2" s="299"/>
      <c r="UHK2" s="147"/>
      <c r="UHL2" s="148"/>
      <c r="UHM2" s="298" t="s">
        <v>258</v>
      </c>
      <c r="UHN2" s="299"/>
      <c r="UHO2" s="299"/>
      <c r="UHP2" s="299"/>
      <c r="UHQ2" s="299"/>
      <c r="UHR2" s="299"/>
      <c r="UHS2" s="147"/>
      <c r="UHT2" s="148"/>
      <c r="UHU2" s="298" t="s">
        <v>258</v>
      </c>
      <c r="UHV2" s="299"/>
      <c r="UHW2" s="299"/>
      <c r="UHX2" s="299"/>
      <c r="UHY2" s="299"/>
      <c r="UHZ2" s="299"/>
      <c r="UIA2" s="147"/>
      <c r="UIB2" s="148"/>
      <c r="UIC2" s="298" t="s">
        <v>258</v>
      </c>
      <c r="UID2" s="299"/>
      <c r="UIE2" s="299"/>
      <c r="UIF2" s="299"/>
      <c r="UIG2" s="299"/>
      <c r="UIH2" s="299"/>
      <c r="UII2" s="147"/>
      <c r="UIJ2" s="148"/>
      <c r="UIK2" s="298" t="s">
        <v>258</v>
      </c>
      <c r="UIL2" s="299"/>
      <c r="UIM2" s="299"/>
      <c r="UIN2" s="299"/>
      <c r="UIO2" s="299"/>
      <c r="UIP2" s="299"/>
      <c r="UIQ2" s="147"/>
      <c r="UIR2" s="148"/>
      <c r="UIS2" s="298" t="s">
        <v>258</v>
      </c>
      <c r="UIT2" s="299"/>
      <c r="UIU2" s="299"/>
      <c r="UIV2" s="299"/>
      <c r="UIW2" s="299"/>
      <c r="UIX2" s="299"/>
      <c r="UIY2" s="147"/>
      <c r="UIZ2" s="148"/>
      <c r="UJA2" s="298" t="s">
        <v>258</v>
      </c>
      <c r="UJB2" s="299"/>
      <c r="UJC2" s="299"/>
      <c r="UJD2" s="299"/>
      <c r="UJE2" s="299"/>
      <c r="UJF2" s="299"/>
      <c r="UJG2" s="147"/>
      <c r="UJH2" s="148"/>
      <c r="UJI2" s="298" t="s">
        <v>258</v>
      </c>
      <c r="UJJ2" s="299"/>
      <c r="UJK2" s="299"/>
      <c r="UJL2" s="299"/>
      <c r="UJM2" s="299"/>
      <c r="UJN2" s="299"/>
      <c r="UJO2" s="147"/>
      <c r="UJP2" s="148"/>
      <c r="UJQ2" s="298" t="s">
        <v>258</v>
      </c>
      <c r="UJR2" s="299"/>
      <c r="UJS2" s="299"/>
      <c r="UJT2" s="299"/>
      <c r="UJU2" s="299"/>
      <c r="UJV2" s="299"/>
      <c r="UJW2" s="147"/>
      <c r="UJX2" s="148"/>
      <c r="UJY2" s="298" t="s">
        <v>258</v>
      </c>
      <c r="UJZ2" s="299"/>
      <c r="UKA2" s="299"/>
      <c r="UKB2" s="299"/>
      <c r="UKC2" s="299"/>
      <c r="UKD2" s="299"/>
      <c r="UKE2" s="147"/>
      <c r="UKF2" s="148"/>
      <c r="UKG2" s="298" t="s">
        <v>258</v>
      </c>
      <c r="UKH2" s="299"/>
      <c r="UKI2" s="299"/>
      <c r="UKJ2" s="299"/>
      <c r="UKK2" s="299"/>
      <c r="UKL2" s="299"/>
      <c r="UKM2" s="147"/>
      <c r="UKN2" s="148"/>
      <c r="UKO2" s="298" t="s">
        <v>258</v>
      </c>
      <c r="UKP2" s="299"/>
      <c r="UKQ2" s="299"/>
      <c r="UKR2" s="299"/>
      <c r="UKS2" s="299"/>
      <c r="UKT2" s="299"/>
      <c r="UKU2" s="147"/>
      <c r="UKV2" s="148"/>
      <c r="UKW2" s="298" t="s">
        <v>258</v>
      </c>
      <c r="UKX2" s="299"/>
      <c r="UKY2" s="299"/>
      <c r="UKZ2" s="299"/>
      <c r="ULA2" s="299"/>
      <c r="ULB2" s="299"/>
      <c r="ULC2" s="147"/>
      <c r="ULD2" s="148"/>
      <c r="ULE2" s="298" t="s">
        <v>258</v>
      </c>
      <c r="ULF2" s="299"/>
      <c r="ULG2" s="299"/>
      <c r="ULH2" s="299"/>
      <c r="ULI2" s="299"/>
      <c r="ULJ2" s="299"/>
      <c r="ULK2" s="147"/>
      <c r="ULL2" s="148"/>
      <c r="ULM2" s="298" t="s">
        <v>258</v>
      </c>
      <c r="ULN2" s="299"/>
      <c r="ULO2" s="299"/>
      <c r="ULP2" s="299"/>
      <c r="ULQ2" s="299"/>
      <c r="ULR2" s="299"/>
      <c r="ULS2" s="147"/>
      <c r="ULT2" s="148"/>
      <c r="ULU2" s="298" t="s">
        <v>258</v>
      </c>
      <c r="ULV2" s="299"/>
      <c r="ULW2" s="299"/>
      <c r="ULX2" s="299"/>
      <c r="ULY2" s="299"/>
      <c r="ULZ2" s="299"/>
      <c r="UMA2" s="147"/>
      <c r="UMB2" s="148"/>
      <c r="UMC2" s="298" t="s">
        <v>258</v>
      </c>
      <c r="UMD2" s="299"/>
      <c r="UME2" s="299"/>
      <c r="UMF2" s="299"/>
      <c r="UMG2" s="299"/>
      <c r="UMH2" s="299"/>
      <c r="UMI2" s="147"/>
      <c r="UMJ2" s="148"/>
      <c r="UMK2" s="298" t="s">
        <v>258</v>
      </c>
      <c r="UML2" s="299"/>
      <c r="UMM2" s="299"/>
      <c r="UMN2" s="299"/>
      <c r="UMO2" s="299"/>
      <c r="UMP2" s="299"/>
      <c r="UMQ2" s="147"/>
      <c r="UMR2" s="148"/>
      <c r="UMS2" s="298" t="s">
        <v>258</v>
      </c>
      <c r="UMT2" s="299"/>
      <c r="UMU2" s="299"/>
      <c r="UMV2" s="299"/>
      <c r="UMW2" s="299"/>
      <c r="UMX2" s="299"/>
      <c r="UMY2" s="147"/>
      <c r="UMZ2" s="148"/>
      <c r="UNA2" s="298" t="s">
        <v>258</v>
      </c>
      <c r="UNB2" s="299"/>
      <c r="UNC2" s="299"/>
      <c r="UND2" s="299"/>
      <c r="UNE2" s="299"/>
      <c r="UNF2" s="299"/>
      <c r="UNG2" s="147"/>
      <c r="UNH2" s="148"/>
      <c r="UNI2" s="298" t="s">
        <v>258</v>
      </c>
      <c r="UNJ2" s="299"/>
      <c r="UNK2" s="299"/>
      <c r="UNL2" s="299"/>
      <c r="UNM2" s="299"/>
      <c r="UNN2" s="299"/>
      <c r="UNO2" s="147"/>
      <c r="UNP2" s="148"/>
      <c r="UNQ2" s="298" t="s">
        <v>258</v>
      </c>
      <c r="UNR2" s="299"/>
      <c r="UNS2" s="299"/>
      <c r="UNT2" s="299"/>
      <c r="UNU2" s="299"/>
      <c r="UNV2" s="299"/>
      <c r="UNW2" s="147"/>
      <c r="UNX2" s="148"/>
      <c r="UNY2" s="298" t="s">
        <v>258</v>
      </c>
      <c r="UNZ2" s="299"/>
      <c r="UOA2" s="299"/>
      <c r="UOB2" s="299"/>
      <c r="UOC2" s="299"/>
      <c r="UOD2" s="299"/>
      <c r="UOE2" s="147"/>
      <c r="UOF2" s="148"/>
      <c r="UOG2" s="298" t="s">
        <v>258</v>
      </c>
      <c r="UOH2" s="299"/>
      <c r="UOI2" s="299"/>
      <c r="UOJ2" s="299"/>
      <c r="UOK2" s="299"/>
      <c r="UOL2" s="299"/>
      <c r="UOM2" s="147"/>
      <c r="UON2" s="148"/>
      <c r="UOO2" s="298" t="s">
        <v>258</v>
      </c>
      <c r="UOP2" s="299"/>
      <c r="UOQ2" s="299"/>
      <c r="UOR2" s="299"/>
      <c r="UOS2" s="299"/>
      <c r="UOT2" s="299"/>
      <c r="UOU2" s="147"/>
      <c r="UOV2" s="148"/>
      <c r="UOW2" s="298" t="s">
        <v>258</v>
      </c>
      <c r="UOX2" s="299"/>
      <c r="UOY2" s="299"/>
      <c r="UOZ2" s="299"/>
      <c r="UPA2" s="299"/>
      <c r="UPB2" s="299"/>
      <c r="UPC2" s="147"/>
      <c r="UPD2" s="148"/>
      <c r="UPE2" s="298" t="s">
        <v>258</v>
      </c>
      <c r="UPF2" s="299"/>
      <c r="UPG2" s="299"/>
      <c r="UPH2" s="299"/>
      <c r="UPI2" s="299"/>
      <c r="UPJ2" s="299"/>
      <c r="UPK2" s="147"/>
      <c r="UPL2" s="148"/>
      <c r="UPM2" s="298" t="s">
        <v>258</v>
      </c>
      <c r="UPN2" s="299"/>
      <c r="UPO2" s="299"/>
      <c r="UPP2" s="299"/>
      <c r="UPQ2" s="299"/>
      <c r="UPR2" s="299"/>
      <c r="UPS2" s="147"/>
      <c r="UPT2" s="148"/>
      <c r="UPU2" s="298" t="s">
        <v>258</v>
      </c>
      <c r="UPV2" s="299"/>
      <c r="UPW2" s="299"/>
      <c r="UPX2" s="299"/>
      <c r="UPY2" s="299"/>
      <c r="UPZ2" s="299"/>
      <c r="UQA2" s="147"/>
      <c r="UQB2" s="148"/>
      <c r="UQC2" s="298" t="s">
        <v>258</v>
      </c>
      <c r="UQD2" s="299"/>
      <c r="UQE2" s="299"/>
      <c r="UQF2" s="299"/>
      <c r="UQG2" s="299"/>
      <c r="UQH2" s="299"/>
      <c r="UQI2" s="147"/>
      <c r="UQJ2" s="148"/>
      <c r="UQK2" s="298" t="s">
        <v>258</v>
      </c>
      <c r="UQL2" s="299"/>
      <c r="UQM2" s="299"/>
      <c r="UQN2" s="299"/>
      <c r="UQO2" s="299"/>
      <c r="UQP2" s="299"/>
      <c r="UQQ2" s="147"/>
      <c r="UQR2" s="148"/>
      <c r="UQS2" s="298" t="s">
        <v>258</v>
      </c>
      <c r="UQT2" s="299"/>
      <c r="UQU2" s="299"/>
      <c r="UQV2" s="299"/>
      <c r="UQW2" s="299"/>
      <c r="UQX2" s="299"/>
      <c r="UQY2" s="147"/>
      <c r="UQZ2" s="148"/>
      <c r="URA2" s="298" t="s">
        <v>258</v>
      </c>
      <c r="URB2" s="299"/>
      <c r="URC2" s="299"/>
      <c r="URD2" s="299"/>
      <c r="URE2" s="299"/>
      <c r="URF2" s="299"/>
      <c r="URG2" s="147"/>
      <c r="URH2" s="148"/>
      <c r="URI2" s="298" t="s">
        <v>258</v>
      </c>
      <c r="URJ2" s="299"/>
      <c r="URK2" s="299"/>
      <c r="URL2" s="299"/>
      <c r="URM2" s="299"/>
      <c r="URN2" s="299"/>
      <c r="URO2" s="147"/>
      <c r="URP2" s="148"/>
      <c r="URQ2" s="298" t="s">
        <v>258</v>
      </c>
      <c r="URR2" s="299"/>
      <c r="URS2" s="299"/>
      <c r="URT2" s="299"/>
      <c r="URU2" s="299"/>
      <c r="URV2" s="299"/>
      <c r="URW2" s="147"/>
      <c r="URX2" s="148"/>
      <c r="URY2" s="298" t="s">
        <v>258</v>
      </c>
      <c r="URZ2" s="299"/>
      <c r="USA2" s="299"/>
      <c r="USB2" s="299"/>
      <c r="USC2" s="299"/>
      <c r="USD2" s="299"/>
      <c r="USE2" s="147"/>
      <c r="USF2" s="148"/>
      <c r="USG2" s="298" t="s">
        <v>258</v>
      </c>
      <c r="USH2" s="299"/>
      <c r="USI2" s="299"/>
      <c r="USJ2" s="299"/>
      <c r="USK2" s="299"/>
      <c r="USL2" s="299"/>
      <c r="USM2" s="147"/>
      <c r="USN2" s="148"/>
      <c r="USO2" s="298" t="s">
        <v>258</v>
      </c>
      <c r="USP2" s="299"/>
      <c r="USQ2" s="299"/>
      <c r="USR2" s="299"/>
      <c r="USS2" s="299"/>
      <c r="UST2" s="299"/>
      <c r="USU2" s="147"/>
      <c r="USV2" s="148"/>
      <c r="USW2" s="298" t="s">
        <v>258</v>
      </c>
      <c r="USX2" s="299"/>
      <c r="USY2" s="299"/>
      <c r="USZ2" s="299"/>
      <c r="UTA2" s="299"/>
      <c r="UTB2" s="299"/>
      <c r="UTC2" s="147"/>
      <c r="UTD2" s="148"/>
      <c r="UTE2" s="298" t="s">
        <v>258</v>
      </c>
      <c r="UTF2" s="299"/>
      <c r="UTG2" s="299"/>
      <c r="UTH2" s="299"/>
      <c r="UTI2" s="299"/>
      <c r="UTJ2" s="299"/>
      <c r="UTK2" s="147"/>
      <c r="UTL2" s="148"/>
      <c r="UTM2" s="298" t="s">
        <v>258</v>
      </c>
      <c r="UTN2" s="299"/>
      <c r="UTO2" s="299"/>
      <c r="UTP2" s="299"/>
      <c r="UTQ2" s="299"/>
      <c r="UTR2" s="299"/>
      <c r="UTS2" s="147"/>
      <c r="UTT2" s="148"/>
      <c r="UTU2" s="298" t="s">
        <v>258</v>
      </c>
      <c r="UTV2" s="299"/>
      <c r="UTW2" s="299"/>
      <c r="UTX2" s="299"/>
      <c r="UTY2" s="299"/>
      <c r="UTZ2" s="299"/>
      <c r="UUA2" s="147"/>
      <c r="UUB2" s="148"/>
      <c r="UUC2" s="298" t="s">
        <v>258</v>
      </c>
      <c r="UUD2" s="299"/>
      <c r="UUE2" s="299"/>
      <c r="UUF2" s="299"/>
      <c r="UUG2" s="299"/>
      <c r="UUH2" s="299"/>
      <c r="UUI2" s="147"/>
      <c r="UUJ2" s="148"/>
      <c r="UUK2" s="298" t="s">
        <v>258</v>
      </c>
      <c r="UUL2" s="299"/>
      <c r="UUM2" s="299"/>
      <c r="UUN2" s="299"/>
      <c r="UUO2" s="299"/>
      <c r="UUP2" s="299"/>
      <c r="UUQ2" s="147"/>
      <c r="UUR2" s="148"/>
      <c r="UUS2" s="298" t="s">
        <v>258</v>
      </c>
      <c r="UUT2" s="299"/>
      <c r="UUU2" s="299"/>
      <c r="UUV2" s="299"/>
      <c r="UUW2" s="299"/>
      <c r="UUX2" s="299"/>
      <c r="UUY2" s="147"/>
      <c r="UUZ2" s="148"/>
      <c r="UVA2" s="298" t="s">
        <v>258</v>
      </c>
      <c r="UVB2" s="299"/>
      <c r="UVC2" s="299"/>
      <c r="UVD2" s="299"/>
      <c r="UVE2" s="299"/>
      <c r="UVF2" s="299"/>
      <c r="UVG2" s="147"/>
      <c r="UVH2" s="148"/>
      <c r="UVI2" s="298" t="s">
        <v>258</v>
      </c>
      <c r="UVJ2" s="299"/>
      <c r="UVK2" s="299"/>
      <c r="UVL2" s="299"/>
      <c r="UVM2" s="299"/>
      <c r="UVN2" s="299"/>
      <c r="UVO2" s="147"/>
      <c r="UVP2" s="148"/>
      <c r="UVQ2" s="298" t="s">
        <v>258</v>
      </c>
      <c r="UVR2" s="299"/>
      <c r="UVS2" s="299"/>
      <c r="UVT2" s="299"/>
      <c r="UVU2" s="299"/>
      <c r="UVV2" s="299"/>
      <c r="UVW2" s="147"/>
      <c r="UVX2" s="148"/>
      <c r="UVY2" s="298" t="s">
        <v>258</v>
      </c>
      <c r="UVZ2" s="299"/>
      <c r="UWA2" s="299"/>
      <c r="UWB2" s="299"/>
      <c r="UWC2" s="299"/>
      <c r="UWD2" s="299"/>
      <c r="UWE2" s="147"/>
      <c r="UWF2" s="148"/>
      <c r="UWG2" s="298" t="s">
        <v>258</v>
      </c>
      <c r="UWH2" s="299"/>
      <c r="UWI2" s="299"/>
      <c r="UWJ2" s="299"/>
      <c r="UWK2" s="299"/>
      <c r="UWL2" s="299"/>
      <c r="UWM2" s="147"/>
      <c r="UWN2" s="148"/>
      <c r="UWO2" s="298" t="s">
        <v>258</v>
      </c>
      <c r="UWP2" s="299"/>
      <c r="UWQ2" s="299"/>
      <c r="UWR2" s="299"/>
      <c r="UWS2" s="299"/>
      <c r="UWT2" s="299"/>
      <c r="UWU2" s="147"/>
      <c r="UWV2" s="148"/>
      <c r="UWW2" s="298" t="s">
        <v>258</v>
      </c>
      <c r="UWX2" s="299"/>
      <c r="UWY2" s="299"/>
      <c r="UWZ2" s="299"/>
      <c r="UXA2" s="299"/>
      <c r="UXB2" s="299"/>
      <c r="UXC2" s="147"/>
      <c r="UXD2" s="148"/>
      <c r="UXE2" s="298" t="s">
        <v>258</v>
      </c>
      <c r="UXF2" s="299"/>
      <c r="UXG2" s="299"/>
      <c r="UXH2" s="299"/>
      <c r="UXI2" s="299"/>
      <c r="UXJ2" s="299"/>
      <c r="UXK2" s="147"/>
      <c r="UXL2" s="148"/>
      <c r="UXM2" s="298" t="s">
        <v>258</v>
      </c>
      <c r="UXN2" s="299"/>
      <c r="UXO2" s="299"/>
      <c r="UXP2" s="299"/>
      <c r="UXQ2" s="299"/>
      <c r="UXR2" s="299"/>
      <c r="UXS2" s="147"/>
      <c r="UXT2" s="148"/>
      <c r="UXU2" s="298" t="s">
        <v>258</v>
      </c>
      <c r="UXV2" s="299"/>
      <c r="UXW2" s="299"/>
      <c r="UXX2" s="299"/>
      <c r="UXY2" s="299"/>
      <c r="UXZ2" s="299"/>
      <c r="UYA2" s="147"/>
      <c r="UYB2" s="148"/>
      <c r="UYC2" s="298" t="s">
        <v>258</v>
      </c>
      <c r="UYD2" s="299"/>
      <c r="UYE2" s="299"/>
      <c r="UYF2" s="299"/>
      <c r="UYG2" s="299"/>
      <c r="UYH2" s="299"/>
      <c r="UYI2" s="147"/>
      <c r="UYJ2" s="148"/>
      <c r="UYK2" s="298" t="s">
        <v>258</v>
      </c>
      <c r="UYL2" s="299"/>
      <c r="UYM2" s="299"/>
      <c r="UYN2" s="299"/>
      <c r="UYO2" s="299"/>
      <c r="UYP2" s="299"/>
      <c r="UYQ2" s="147"/>
      <c r="UYR2" s="148"/>
      <c r="UYS2" s="298" t="s">
        <v>258</v>
      </c>
      <c r="UYT2" s="299"/>
      <c r="UYU2" s="299"/>
      <c r="UYV2" s="299"/>
      <c r="UYW2" s="299"/>
      <c r="UYX2" s="299"/>
      <c r="UYY2" s="147"/>
      <c r="UYZ2" s="148"/>
      <c r="UZA2" s="298" t="s">
        <v>258</v>
      </c>
      <c r="UZB2" s="299"/>
      <c r="UZC2" s="299"/>
      <c r="UZD2" s="299"/>
      <c r="UZE2" s="299"/>
      <c r="UZF2" s="299"/>
      <c r="UZG2" s="147"/>
      <c r="UZH2" s="148"/>
      <c r="UZI2" s="298" t="s">
        <v>258</v>
      </c>
      <c r="UZJ2" s="299"/>
      <c r="UZK2" s="299"/>
      <c r="UZL2" s="299"/>
      <c r="UZM2" s="299"/>
      <c r="UZN2" s="299"/>
      <c r="UZO2" s="147"/>
      <c r="UZP2" s="148"/>
      <c r="UZQ2" s="298" t="s">
        <v>258</v>
      </c>
      <c r="UZR2" s="299"/>
      <c r="UZS2" s="299"/>
      <c r="UZT2" s="299"/>
      <c r="UZU2" s="299"/>
      <c r="UZV2" s="299"/>
      <c r="UZW2" s="147"/>
      <c r="UZX2" s="148"/>
      <c r="UZY2" s="298" t="s">
        <v>258</v>
      </c>
      <c r="UZZ2" s="299"/>
      <c r="VAA2" s="299"/>
      <c r="VAB2" s="299"/>
      <c r="VAC2" s="299"/>
      <c r="VAD2" s="299"/>
      <c r="VAE2" s="147"/>
      <c r="VAF2" s="148"/>
      <c r="VAG2" s="298" t="s">
        <v>258</v>
      </c>
      <c r="VAH2" s="299"/>
      <c r="VAI2" s="299"/>
      <c r="VAJ2" s="299"/>
      <c r="VAK2" s="299"/>
      <c r="VAL2" s="299"/>
      <c r="VAM2" s="147"/>
      <c r="VAN2" s="148"/>
      <c r="VAO2" s="298" t="s">
        <v>258</v>
      </c>
      <c r="VAP2" s="299"/>
      <c r="VAQ2" s="299"/>
      <c r="VAR2" s="299"/>
      <c r="VAS2" s="299"/>
      <c r="VAT2" s="299"/>
      <c r="VAU2" s="147"/>
      <c r="VAV2" s="148"/>
      <c r="VAW2" s="298" t="s">
        <v>258</v>
      </c>
      <c r="VAX2" s="299"/>
      <c r="VAY2" s="299"/>
      <c r="VAZ2" s="299"/>
      <c r="VBA2" s="299"/>
      <c r="VBB2" s="299"/>
      <c r="VBC2" s="147"/>
      <c r="VBD2" s="148"/>
      <c r="VBE2" s="298" t="s">
        <v>258</v>
      </c>
      <c r="VBF2" s="299"/>
      <c r="VBG2" s="299"/>
      <c r="VBH2" s="299"/>
      <c r="VBI2" s="299"/>
      <c r="VBJ2" s="299"/>
      <c r="VBK2" s="147"/>
      <c r="VBL2" s="148"/>
      <c r="VBM2" s="298" t="s">
        <v>258</v>
      </c>
      <c r="VBN2" s="299"/>
      <c r="VBO2" s="299"/>
      <c r="VBP2" s="299"/>
      <c r="VBQ2" s="299"/>
      <c r="VBR2" s="299"/>
      <c r="VBS2" s="147"/>
      <c r="VBT2" s="148"/>
      <c r="VBU2" s="298" t="s">
        <v>258</v>
      </c>
      <c r="VBV2" s="299"/>
      <c r="VBW2" s="299"/>
      <c r="VBX2" s="299"/>
      <c r="VBY2" s="299"/>
      <c r="VBZ2" s="299"/>
      <c r="VCA2" s="147"/>
      <c r="VCB2" s="148"/>
      <c r="VCC2" s="298" t="s">
        <v>258</v>
      </c>
      <c r="VCD2" s="299"/>
      <c r="VCE2" s="299"/>
      <c r="VCF2" s="299"/>
      <c r="VCG2" s="299"/>
      <c r="VCH2" s="299"/>
      <c r="VCI2" s="147"/>
      <c r="VCJ2" s="148"/>
      <c r="VCK2" s="298" t="s">
        <v>258</v>
      </c>
      <c r="VCL2" s="299"/>
      <c r="VCM2" s="299"/>
      <c r="VCN2" s="299"/>
      <c r="VCO2" s="299"/>
      <c r="VCP2" s="299"/>
      <c r="VCQ2" s="147"/>
      <c r="VCR2" s="148"/>
      <c r="VCS2" s="298" t="s">
        <v>258</v>
      </c>
      <c r="VCT2" s="299"/>
      <c r="VCU2" s="299"/>
      <c r="VCV2" s="299"/>
      <c r="VCW2" s="299"/>
      <c r="VCX2" s="299"/>
      <c r="VCY2" s="147"/>
      <c r="VCZ2" s="148"/>
      <c r="VDA2" s="298" t="s">
        <v>258</v>
      </c>
      <c r="VDB2" s="299"/>
      <c r="VDC2" s="299"/>
      <c r="VDD2" s="299"/>
      <c r="VDE2" s="299"/>
      <c r="VDF2" s="299"/>
      <c r="VDG2" s="147"/>
      <c r="VDH2" s="148"/>
      <c r="VDI2" s="298" t="s">
        <v>258</v>
      </c>
      <c r="VDJ2" s="299"/>
      <c r="VDK2" s="299"/>
      <c r="VDL2" s="299"/>
      <c r="VDM2" s="299"/>
      <c r="VDN2" s="299"/>
      <c r="VDO2" s="147"/>
      <c r="VDP2" s="148"/>
      <c r="VDQ2" s="298" t="s">
        <v>258</v>
      </c>
      <c r="VDR2" s="299"/>
      <c r="VDS2" s="299"/>
      <c r="VDT2" s="299"/>
      <c r="VDU2" s="299"/>
      <c r="VDV2" s="299"/>
      <c r="VDW2" s="147"/>
      <c r="VDX2" s="148"/>
      <c r="VDY2" s="298" t="s">
        <v>258</v>
      </c>
      <c r="VDZ2" s="299"/>
      <c r="VEA2" s="299"/>
      <c r="VEB2" s="299"/>
      <c r="VEC2" s="299"/>
      <c r="VED2" s="299"/>
      <c r="VEE2" s="147"/>
      <c r="VEF2" s="148"/>
      <c r="VEG2" s="298" t="s">
        <v>258</v>
      </c>
      <c r="VEH2" s="299"/>
      <c r="VEI2" s="299"/>
      <c r="VEJ2" s="299"/>
      <c r="VEK2" s="299"/>
      <c r="VEL2" s="299"/>
      <c r="VEM2" s="147"/>
      <c r="VEN2" s="148"/>
      <c r="VEO2" s="298" t="s">
        <v>258</v>
      </c>
      <c r="VEP2" s="299"/>
      <c r="VEQ2" s="299"/>
      <c r="VER2" s="299"/>
      <c r="VES2" s="299"/>
      <c r="VET2" s="299"/>
      <c r="VEU2" s="147"/>
      <c r="VEV2" s="148"/>
      <c r="VEW2" s="298" t="s">
        <v>258</v>
      </c>
      <c r="VEX2" s="299"/>
      <c r="VEY2" s="299"/>
      <c r="VEZ2" s="299"/>
      <c r="VFA2" s="299"/>
      <c r="VFB2" s="299"/>
      <c r="VFC2" s="147"/>
      <c r="VFD2" s="148"/>
      <c r="VFE2" s="298" t="s">
        <v>258</v>
      </c>
      <c r="VFF2" s="299"/>
      <c r="VFG2" s="299"/>
      <c r="VFH2" s="299"/>
      <c r="VFI2" s="299"/>
      <c r="VFJ2" s="299"/>
      <c r="VFK2" s="147"/>
      <c r="VFL2" s="148"/>
      <c r="VFM2" s="298" t="s">
        <v>258</v>
      </c>
      <c r="VFN2" s="299"/>
      <c r="VFO2" s="299"/>
      <c r="VFP2" s="299"/>
      <c r="VFQ2" s="299"/>
      <c r="VFR2" s="299"/>
      <c r="VFS2" s="147"/>
      <c r="VFT2" s="148"/>
      <c r="VFU2" s="298" t="s">
        <v>258</v>
      </c>
      <c r="VFV2" s="299"/>
      <c r="VFW2" s="299"/>
      <c r="VFX2" s="299"/>
      <c r="VFY2" s="299"/>
      <c r="VFZ2" s="299"/>
      <c r="VGA2" s="147"/>
      <c r="VGB2" s="148"/>
      <c r="VGC2" s="298" t="s">
        <v>258</v>
      </c>
      <c r="VGD2" s="299"/>
      <c r="VGE2" s="299"/>
      <c r="VGF2" s="299"/>
      <c r="VGG2" s="299"/>
      <c r="VGH2" s="299"/>
      <c r="VGI2" s="147"/>
      <c r="VGJ2" s="148"/>
      <c r="VGK2" s="298" t="s">
        <v>258</v>
      </c>
      <c r="VGL2" s="299"/>
      <c r="VGM2" s="299"/>
      <c r="VGN2" s="299"/>
      <c r="VGO2" s="299"/>
      <c r="VGP2" s="299"/>
      <c r="VGQ2" s="147"/>
      <c r="VGR2" s="148"/>
      <c r="VGS2" s="298" t="s">
        <v>258</v>
      </c>
      <c r="VGT2" s="299"/>
      <c r="VGU2" s="299"/>
      <c r="VGV2" s="299"/>
      <c r="VGW2" s="299"/>
      <c r="VGX2" s="299"/>
      <c r="VGY2" s="147"/>
      <c r="VGZ2" s="148"/>
      <c r="VHA2" s="298" t="s">
        <v>258</v>
      </c>
      <c r="VHB2" s="299"/>
      <c r="VHC2" s="299"/>
      <c r="VHD2" s="299"/>
      <c r="VHE2" s="299"/>
      <c r="VHF2" s="299"/>
      <c r="VHG2" s="147"/>
      <c r="VHH2" s="148"/>
      <c r="VHI2" s="298" t="s">
        <v>258</v>
      </c>
      <c r="VHJ2" s="299"/>
      <c r="VHK2" s="299"/>
      <c r="VHL2" s="299"/>
      <c r="VHM2" s="299"/>
      <c r="VHN2" s="299"/>
      <c r="VHO2" s="147"/>
      <c r="VHP2" s="148"/>
      <c r="VHQ2" s="298" t="s">
        <v>258</v>
      </c>
      <c r="VHR2" s="299"/>
      <c r="VHS2" s="299"/>
      <c r="VHT2" s="299"/>
      <c r="VHU2" s="299"/>
      <c r="VHV2" s="299"/>
      <c r="VHW2" s="147"/>
      <c r="VHX2" s="148"/>
      <c r="VHY2" s="298" t="s">
        <v>258</v>
      </c>
      <c r="VHZ2" s="299"/>
      <c r="VIA2" s="299"/>
      <c r="VIB2" s="299"/>
      <c r="VIC2" s="299"/>
      <c r="VID2" s="299"/>
      <c r="VIE2" s="147"/>
      <c r="VIF2" s="148"/>
      <c r="VIG2" s="298" t="s">
        <v>258</v>
      </c>
      <c r="VIH2" s="299"/>
      <c r="VII2" s="299"/>
      <c r="VIJ2" s="299"/>
      <c r="VIK2" s="299"/>
      <c r="VIL2" s="299"/>
      <c r="VIM2" s="147"/>
      <c r="VIN2" s="148"/>
      <c r="VIO2" s="298" t="s">
        <v>258</v>
      </c>
      <c r="VIP2" s="299"/>
      <c r="VIQ2" s="299"/>
      <c r="VIR2" s="299"/>
      <c r="VIS2" s="299"/>
      <c r="VIT2" s="299"/>
      <c r="VIU2" s="147"/>
      <c r="VIV2" s="148"/>
      <c r="VIW2" s="298" t="s">
        <v>258</v>
      </c>
      <c r="VIX2" s="299"/>
      <c r="VIY2" s="299"/>
      <c r="VIZ2" s="299"/>
      <c r="VJA2" s="299"/>
      <c r="VJB2" s="299"/>
      <c r="VJC2" s="147"/>
      <c r="VJD2" s="148"/>
      <c r="VJE2" s="298" t="s">
        <v>258</v>
      </c>
      <c r="VJF2" s="299"/>
      <c r="VJG2" s="299"/>
      <c r="VJH2" s="299"/>
      <c r="VJI2" s="299"/>
      <c r="VJJ2" s="299"/>
      <c r="VJK2" s="147"/>
      <c r="VJL2" s="148"/>
      <c r="VJM2" s="298" t="s">
        <v>258</v>
      </c>
      <c r="VJN2" s="299"/>
      <c r="VJO2" s="299"/>
      <c r="VJP2" s="299"/>
      <c r="VJQ2" s="299"/>
      <c r="VJR2" s="299"/>
      <c r="VJS2" s="147"/>
      <c r="VJT2" s="148"/>
      <c r="VJU2" s="298" t="s">
        <v>258</v>
      </c>
      <c r="VJV2" s="299"/>
      <c r="VJW2" s="299"/>
      <c r="VJX2" s="299"/>
      <c r="VJY2" s="299"/>
      <c r="VJZ2" s="299"/>
      <c r="VKA2" s="147"/>
      <c r="VKB2" s="148"/>
      <c r="VKC2" s="298" t="s">
        <v>258</v>
      </c>
      <c r="VKD2" s="299"/>
      <c r="VKE2" s="299"/>
      <c r="VKF2" s="299"/>
      <c r="VKG2" s="299"/>
      <c r="VKH2" s="299"/>
      <c r="VKI2" s="147"/>
      <c r="VKJ2" s="148"/>
      <c r="VKK2" s="298" t="s">
        <v>258</v>
      </c>
      <c r="VKL2" s="299"/>
      <c r="VKM2" s="299"/>
      <c r="VKN2" s="299"/>
      <c r="VKO2" s="299"/>
      <c r="VKP2" s="299"/>
      <c r="VKQ2" s="147"/>
      <c r="VKR2" s="148"/>
      <c r="VKS2" s="298" t="s">
        <v>258</v>
      </c>
      <c r="VKT2" s="299"/>
      <c r="VKU2" s="299"/>
      <c r="VKV2" s="299"/>
      <c r="VKW2" s="299"/>
      <c r="VKX2" s="299"/>
      <c r="VKY2" s="147"/>
      <c r="VKZ2" s="148"/>
      <c r="VLA2" s="298" t="s">
        <v>258</v>
      </c>
      <c r="VLB2" s="299"/>
      <c r="VLC2" s="299"/>
      <c r="VLD2" s="299"/>
      <c r="VLE2" s="299"/>
      <c r="VLF2" s="299"/>
      <c r="VLG2" s="147"/>
      <c r="VLH2" s="148"/>
      <c r="VLI2" s="298" t="s">
        <v>258</v>
      </c>
      <c r="VLJ2" s="299"/>
      <c r="VLK2" s="299"/>
      <c r="VLL2" s="299"/>
      <c r="VLM2" s="299"/>
      <c r="VLN2" s="299"/>
      <c r="VLO2" s="147"/>
      <c r="VLP2" s="148"/>
      <c r="VLQ2" s="298" t="s">
        <v>258</v>
      </c>
      <c r="VLR2" s="299"/>
      <c r="VLS2" s="299"/>
      <c r="VLT2" s="299"/>
      <c r="VLU2" s="299"/>
      <c r="VLV2" s="299"/>
      <c r="VLW2" s="147"/>
      <c r="VLX2" s="148"/>
      <c r="VLY2" s="298" t="s">
        <v>258</v>
      </c>
      <c r="VLZ2" s="299"/>
      <c r="VMA2" s="299"/>
      <c r="VMB2" s="299"/>
      <c r="VMC2" s="299"/>
      <c r="VMD2" s="299"/>
      <c r="VME2" s="147"/>
      <c r="VMF2" s="148"/>
      <c r="VMG2" s="298" t="s">
        <v>258</v>
      </c>
      <c r="VMH2" s="299"/>
      <c r="VMI2" s="299"/>
      <c r="VMJ2" s="299"/>
      <c r="VMK2" s="299"/>
      <c r="VML2" s="299"/>
      <c r="VMM2" s="147"/>
      <c r="VMN2" s="148"/>
      <c r="VMO2" s="298" t="s">
        <v>258</v>
      </c>
      <c r="VMP2" s="299"/>
      <c r="VMQ2" s="299"/>
      <c r="VMR2" s="299"/>
      <c r="VMS2" s="299"/>
      <c r="VMT2" s="299"/>
      <c r="VMU2" s="147"/>
      <c r="VMV2" s="148"/>
      <c r="VMW2" s="298" t="s">
        <v>258</v>
      </c>
      <c r="VMX2" s="299"/>
      <c r="VMY2" s="299"/>
      <c r="VMZ2" s="299"/>
      <c r="VNA2" s="299"/>
      <c r="VNB2" s="299"/>
      <c r="VNC2" s="147"/>
      <c r="VND2" s="148"/>
      <c r="VNE2" s="298" t="s">
        <v>258</v>
      </c>
      <c r="VNF2" s="299"/>
      <c r="VNG2" s="299"/>
      <c r="VNH2" s="299"/>
      <c r="VNI2" s="299"/>
      <c r="VNJ2" s="299"/>
      <c r="VNK2" s="147"/>
      <c r="VNL2" s="148"/>
      <c r="VNM2" s="298" t="s">
        <v>258</v>
      </c>
      <c r="VNN2" s="299"/>
      <c r="VNO2" s="299"/>
      <c r="VNP2" s="299"/>
      <c r="VNQ2" s="299"/>
      <c r="VNR2" s="299"/>
      <c r="VNS2" s="147"/>
      <c r="VNT2" s="148"/>
      <c r="VNU2" s="298" t="s">
        <v>258</v>
      </c>
      <c r="VNV2" s="299"/>
      <c r="VNW2" s="299"/>
      <c r="VNX2" s="299"/>
      <c r="VNY2" s="299"/>
      <c r="VNZ2" s="299"/>
      <c r="VOA2" s="147"/>
      <c r="VOB2" s="148"/>
      <c r="VOC2" s="298" t="s">
        <v>258</v>
      </c>
      <c r="VOD2" s="299"/>
      <c r="VOE2" s="299"/>
      <c r="VOF2" s="299"/>
      <c r="VOG2" s="299"/>
      <c r="VOH2" s="299"/>
      <c r="VOI2" s="147"/>
      <c r="VOJ2" s="148"/>
      <c r="VOK2" s="298" t="s">
        <v>258</v>
      </c>
      <c r="VOL2" s="299"/>
      <c r="VOM2" s="299"/>
      <c r="VON2" s="299"/>
      <c r="VOO2" s="299"/>
      <c r="VOP2" s="299"/>
      <c r="VOQ2" s="147"/>
      <c r="VOR2" s="148"/>
      <c r="VOS2" s="298" t="s">
        <v>258</v>
      </c>
      <c r="VOT2" s="299"/>
      <c r="VOU2" s="299"/>
      <c r="VOV2" s="299"/>
      <c r="VOW2" s="299"/>
      <c r="VOX2" s="299"/>
      <c r="VOY2" s="147"/>
      <c r="VOZ2" s="148"/>
      <c r="VPA2" s="298" t="s">
        <v>258</v>
      </c>
      <c r="VPB2" s="299"/>
      <c r="VPC2" s="299"/>
      <c r="VPD2" s="299"/>
      <c r="VPE2" s="299"/>
      <c r="VPF2" s="299"/>
      <c r="VPG2" s="147"/>
      <c r="VPH2" s="148"/>
      <c r="VPI2" s="298" t="s">
        <v>258</v>
      </c>
      <c r="VPJ2" s="299"/>
      <c r="VPK2" s="299"/>
      <c r="VPL2" s="299"/>
      <c r="VPM2" s="299"/>
      <c r="VPN2" s="299"/>
      <c r="VPO2" s="147"/>
      <c r="VPP2" s="148"/>
      <c r="VPQ2" s="298" t="s">
        <v>258</v>
      </c>
      <c r="VPR2" s="299"/>
      <c r="VPS2" s="299"/>
      <c r="VPT2" s="299"/>
      <c r="VPU2" s="299"/>
      <c r="VPV2" s="299"/>
      <c r="VPW2" s="147"/>
      <c r="VPX2" s="148"/>
      <c r="VPY2" s="298" t="s">
        <v>258</v>
      </c>
      <c r="VPZ2" s="299"/>
      <c r="VQA2" s="299"/>
      <c r="VQB2" s="299"/>
      <c r="VQC2" s="299"/>
      <c r="VQD2" s="299"/>
      <c r="VQE2" s="147"/>
      <c r="VQF2" s="148"/>
      <c r="VQG2" s="298" t="s">
        <v>258</v>
      </c>
      <c r="VQH2" s="299"/>
      <c r="VQI2" s="299"/>
      <c r="VQJ2" s="299"/>
      <c r="VQK2" s="299"/>
      <c r="VQL2" s="299"/>
      <c r="VQM2" s="147"/>
      <c r="VQN2" s="148"/>
      <c r="VQO2" s="298" t="s">
        <v>258</v>
      </c>
      <c r="VQP2" s="299"/>
      <c r="VQQ2" s="299"/>
      <c r="VQR2" s="299"/>
      <c r="VQS2" s="299"/>
      <c r="VQT2" s="299"/>
      <c r="VQU2" s="147"/>
      <c r="VQV2" s="148"/>
      <c r="VQW2" s="298" t="s">
        <v>258</v>
      </c>
      <c r="VQX2" s="299"/>
      <c r="VQY2" s="299"/>
      <c r="VQZ2" s="299"/>
      <c r="VRA2" s="299"/>
      <c r="VRB2" s="299"/>
      <c r="VRC2" s="147"/>
      <c r="VRD2" s="148"/>
      <c r="VRE2" s="298" t="s">
        <v>258</v>
      </c>
      <c r="VRF2" s="299"/>
      <c r="VRG2" s="299"/>
      <c r="VRH2" s="299"/>
      <c r="VRI2" s="299"/>
      <c r="VRJ2" s="299"/>
      <c r="VRK2" s="147"/>
      <c r="VRL2" s="148"/>
      <c r="VRM2" s="298" t="s">
        <v>258</v>
      </c>
      <c r="VRN2" s="299"/>
      <c r="VRO2" s="299"/>
      <c r="VRP2" s="299"/>
      <c r="VRQ2" s="299"/>
      <c r="VRR2" s="299"/>
      <c r="VRS2" s="147"/>
      <c r="VRT2" s="148"/>
      <c r="VRU2" s="298" t="s">
        <v>258</v>
      </c>
      <c r="VRV2" s="299"/>
      <c r="VRW2" s="299"/>
      <c r="VRX2" s="299"/>
      <c r="VRY2" s="299"/>
      <c r="VRZ2" s="299"/>
      <c r="VSA2" s="147"/>
      <c r="VSB2" s="148"/>
      <c r="VSC2" s="298" t="s">
        <v>258</v>
      </c>
      <c r="VSD2" s="299"/>
      <c r="VSE2" s="299"/>
      <c r="VSF2" s="299"/>
      <c r="VSG2" s="299"/>
      <c r="VSH2" s="299"/>
      <c r="VSI2" s="147"/>
      <c r="VSJ2" s="148"/>
      <c r="VSK2" s="298" t="s">
        <v>258</v>
      </c>
      <c r="VSL2" s="299"/>
      <c r="VSM2" s="299"/>
      <c r="VSN2" s="299"/>
      <c r="VSO2" s="299"/>
      <c r="VSP2" s="299"/>
      <c r="VSQ2" s="147"/>
      <c r="VSR2" s="148"/>
      <c r="VSS2" s="298" t="s">
        <v>258</v>
      </c>
      <c r="VST2" s="299"/>
      <c r="VSU2" s="299"/>
      <c r="VSV2" s="299"/>
      <c r="VSW2" s="299"/>
      <c r="VSX2" s="299"/>
      <c r="VSY2" s="147"/>
      <c r="VSZ2" s="148"/>
      <c r="VTA2" s="298" t="s">
        <v>258</v>
      </c>
      <c r="VTB2" s="299"/>
      <c r="VTC2" s="299"/>
      <c r="VTD2" s="299"/>
      <c r="VTE2" s="299"/>
      <c r="VTF2" s="299"/>
      <c r="VTG2" s="147"/>
      <c r="VTH2" s="148"/>
      <c r="VTI2" s="298" t="s">
        <v>258</v>
      </c>
      <c r="VTJ2" s="299"/>
      <c r="VTK2" s="299"/>
      <c r="VTL2" s="299"/>
      <c r="VTM2" s="299"/>
      <c r="VTN2" s="299"/>
      <c r="VTO2" s="147"/>
      <c r="VTP2" s="148"/>
      <c r="VTQ2" s="298" t="s">
        <v>258</v>
      </c>
      <c r="VTR2" s="299"/>
      <c r="VTS2" s="299"/>
      <c r="VTT2" s="299"/>
      <c r="VTU2" s="299"/>
      <c r="VTV2" s="299"/>
      <c r="VTW2" s="147"/>
      <c r="VTX2" s="148"/>
      <c r="VTY2" s="298" t="s">
        <v>258</v>
      </c>
      <c r="VTZ2" s="299"/>
      <c r="VUA2" s="299"/>
      <c r="VUB2" s="299"/>
      <c r="VUC2" s="299"/>
      <c r="VUD2" s="299"/>
      <c r="VUE2" s="147"/>
      <c r="VUF2" s="148"/>
      <c r="VUG2" s="298" t="s">
        <v>258</v>
      </c>
      <c r="VUH2" s="299"/>
      <c r="VUI2" s="299"/>
      <c r="VUJ2" s="299"/>
      <c r="VUK2" s="299"/>
      <c r="VUL2" s="299"/>
      <c r="VUM2" s="147"/>
      <c r="VUN2" s="148"/>
      <c r="VUO2" s="298" t="s">
        <v>258</v>
      </c>
      <c r="VUP2" s="299"/>
      <c r="VUQ2" s="299"/>
      <c r="VUR2" s="299"/>
      <c r="VUS2" s="299"/>
      <c r="VUT2" s="299"/>
      <c r="VUU2" s="147"/>
      <c r="VUV2" s="148"/>
      <c r="VUW2" s="298" t="s">
        <v>258</v>
      </c>
      <c r="VUX2" s="299"/>
      <c r="VUY2" s="299"/>
      <c r="VUZ2" s="299"/>
      <c r="VVA2" s="299"/>
      <c r="VVB2" s="299"/>
      <c r="VVC2" s="147"/>
      <c r="VVD2" s="148"/>
      <c r="VVE2" s="298" t="s">
        <v>258</v>
      </c>
      <c r="VVF2" s="299"/>
      <c r="VVG2" s="299"/>
      <c r="VVH2" s="299"/>
      <c r="VVI2" s="299"/>
      <c r="VVJ2" s="299"/>
      <c r="VVK2" s="147"/>
      <c r="VVL2" s="148"/>
      <c r="VVM2" s="298" t="s">
        <v>258</v>
      </c>
      <c r="VVN2" s="299"/>
      <c r="VVO2" s="299"/>
      <c r="VVP2" s="299"/>
      <c r="VVQ2" s="299"/>
      <c r="VVR2" s="299"/>
      <c r="VVS2" s="147"/>
      <c r="VVT2" s="148"/>
      <c r="VVU2" s="298" t="s">
        <v>258</v>
      </c>
      <c r="VVV2" s="299"/>
      <c r="VVW2" s="299"/>
      <c r="VVX2" s="299"/>
      <c r="VVY2" s="299"/>
      <c r="VVZ2" s="299"/>
      <c r="VWA2" s="147"/>
      <c r="VWB2" s="148"/>
      <c r="VWC2" s="298" t="s">
        <v>258</v>
      </c>
      <c r="VWD2" s="299"/>
      <c r="VWE2" s="299"/>
      <c r="VWF2" s="299"/>
      <c r="VWG2" s="299"/>
      <c r="VWH2" s="299"/>
      <c r="VWI2" s="147"/>
      <c r="VWJ2" s="148"/>
      <c r="VWK2" s="298" t="s">
        <v>258</v>
      </c>
      <c r="VWL2" s="299"/>
      <c r="VWM2" s="299"/>
      <c r="VWN2" s="299"/>
      <c r="VWO2" s="299"/>
      <c r="VWP2" s="299"/>
      <c r="VWQ2" s="147"/>
      <c r="VWR2" s="148"/>
      <c r="VWS2" s="298" t="s">
        <v>258</v>
      </c>
      <c r="VWT2" s="299"/>
      <c r="VWU2" s="299"/>
      <c r="VWV2" s="299"/>
      <c r="VWW2" s="299"/>
      <c r="VWX2" s="299"/>
      <c r="VWY2" s="147"/>
      <c r="VWZ2" s="148"/>
      <c r="VXA2" s="298" t="s">
        <v>258</v>
      </c>
      <c r="VXB2" s="299"/>
      <c r="VXC2" s="299"/>
      <c r="VXD2" s="299"/>
      <c r="VXE2" s="299"/>
      <c r="VXF2" s="299"/>
      <c r="VXG2" s="147"/>
      <c r="VXH2" s="148"/>
      <c r="VXI2" s="298" t="s">
        <v>258</v>
      </c>
      <c r="VXJ2" s="299"/>
      <c r="VXK2" s="299"/>
      <c r="VXL2" s="299"/>
      <c r="VXM2" s="299"/>
      <c r="VXN2" s="299"/>
      <c r="VXO2" s="147"/>
      <c r="VXP2" s="148"/>
      <c r="VXQ2" s="298" t="s">
        <v>258</v>
      </c>
      <c r="VXR2" s="299"/>
      <c r="VXS2" s="299"/>
      <c r="VXT2" s="299"/>
      <c r="VXU2" s="299"/>
      <c r="VXV2" s="299"/>
      <c r="VXW2" s="147"/>
      <c r="VXX2" s="148"/>
      <c r="VXY2" s="298" t="s">
        <v>258</v>
      </c>
      <c r="VXZ2" s="299"/>
      <c r="VYA2" s="299"/>
      <c r="VYB2" s="299"/>
      <c r="VYC2" s="299"/>
      <c r="VYD2" s="299"/>
      <c r="VYE2" s="147"/>
      <c r="VYF2" s="148"/>
      <c r="VYG2" s="298" t="s">
        <v>258</v>
      </c>
      <c r="VYH2" s="299"/>
      <c r="VYI2" s="299"/>
      <c r="VYJ2" s="299"/>
      <c r="VYK2" s="299"/>
      <c r="VYL2" s="299"/>
      <c r="VYM2" s="147"/>
      <c r="VYN2" s="148"/>
      <c r="VYO2" s="298" t="s">
        <v>258</v>
      </c>
      <c r="VYP2" s="299"/>
      <c r="VYQ2" s="299"/>
      <c r="VYR2" s="299"/>
      <c r="VYS2" s="299"/>
      <c r="VYT2" s="299"/>
      <c r="VYU2" s="147"/>
      <c r="VYV2" s="148"/>
      <c r="VYW2" s="298" t="s">
        <v>258</v>
      </c>
      <c r="VYX2" s="299"/>
      <c r="VYY2" s="299"/>
      <c r="VYZ2" s="299"/>
      <c r="VZA2" s="299"/>
      <c r="VZB2" s="299"/>
      <c r="VZC2" s="147"/>
      <c r="VZD2" s="148"/>
      <c r="VZE2" s="298" t="s">
        <v>258</v>
      </c>
      <c r="VZF2" s="299"/>
      <c r="VZG2" s="299"/>
      <c r="VZH2" s="299"/>
      <c r="VZI2" s="299"/>
      <c r="VZJ2" s="299"/>
      <c r="VZK2" s="147"/>
      <c r="VZL2" s="148"/>
      <c r="VZM2" s="298" t="s">
        <v>258</v>
      </c>
      <c r="VZN2" s="299"/>
      <c r="VZO2" s="299"/>
      <c r="VZP2" s="299"/>
      <c r="VZQ2" s="299"/>
      <c r="VZR2" s="299"/>
      <c r="VZS2" s="147"/>
      <c r="VZT2" s="148"/>
      <c r="VZU2" s="298" t="s">
        <v>258</v>
      </c>
      <c r="VZV2" s="299"/>
      <c r="VZW2" s="299"/>
      <c r="VZX2" s="299"/>
      <c r="VZY2" s="299"/>
      <c r="VZZ2" s="299"/>
      <c r="WAA2" s="147"/>
      <c r="WAB2" s="148"/>
      <c r="WAC2" s="298" t="s">
        <v>258</v>
      </c>
      <c r="WAD2" s="299"/>
      <c r="WAE2" s="299"/>
      <c r="WAF2" s="299"/>
      <c r="WAG2" s="299"/>
      <c r="WAH2" s="299"/>
      <c r="WAI2" s="147"/>
      <c r="WAJ2" s="148"/>
      <c r="WAK2" s="298" t="s">
        <v>258</v>
      </c>
      <c r="WAL2" s="299"/>
      <c r="WAM2" s="299"/>
      <c r="WAN2" s="299"/>
      <c r="WAO2" s="299"/>
      <c r="WAP2" s="299"/>
      <c r="WAQ2" s="147"/>
      <c r="WAR2" s="148"/>
      <c r="WAS2" s="298" t="s">
        <v>258</v>
      </c>
      <c r="WAT2" s="299"/>
      <c r="WAU2" s="299"/>
      <c r="WAV2" s="299"/>
      <c r="WAW2" s="299"/>
      <c r="WAX2" s="299"/>
      <c r="WAY2" s="147"/>
      <c r="WAZ2" s="148"/>
      <c r="WBA2" s="298" t="s">
        <v>258</v>
      </c>
      <c r="WBB2" s="299"/>
      <c r="WBC2" s="299"/>
      <c r="WBD2" s="299"/>
      <c r="WBE2" s="299"/>
      <c r="WBF2" s="299"/>
      <c r="WBG2" s="147"/>
      <c r="WBH2" s="148"/>
      <c r="WBI2" s="298" t="s">
        <v>258</v>
      </c>
      <c r="WBJ2" s="299"/>
      <c r="WBK2" s="299"/>
      <c r="WBL2" s="299"/>
      <c r="WBM2" s="299"/>
      <c r="WBN2" s="299"/>
      <c r="WBO2" s="147"/>
      <c r="WBP2" s="148"/>
      <c r="WBQ2" s="298" t="s">
        <v>258</v>
      </c>
      <c r="WBR2" s="299"/>
      <c r="WBS2" s="299"/>
      <c r="WBT2" s="299"/>
      <c r="WBU2" s="299"/>
      <c r="WBV2" s="299"/>
      <c r="WBW2" s="147"/>
      <c r="WBX2" s="148"/>
      <c r="WBY2" s="298" t="s">
        <v>258</v>
      </c>
      <c r="WBZ2" s="299"/>
      <c r="WCA2" s="299"/>
      <c r="WCB2" s="299"/>
      <c r="WCC2" s="299"/>
      <c r="WCD2" s="299"/>
      <c r="WCE2" s="147"/>
      <c r="WCF2" s="148"/>
      <c r="WCG2" s="298" t="s">
        <v>258</v>
      </c>
      <c r="WCH2" s="299"/>
      <c r="WCI2" s="299"/>
      <c r="WCJ2" s="299"/>
      <c r="WCK2" s="299"/>
      <c r="WCL2" s="299"/>
      <c r="WCM2" s="147"/>
      <c r="WCN2" s="148"/>
      <c r="WCO2" s="298" t="s">
        <v>258</v>
      </c>
      <c r="WCP2" s="299"/>
      <c r="WCQ2" s="299"/>
      <c r="WCR2" s="299"/>
      <c r="WCS2" s="299"/>
      <c r="WCT2" s="299"/>
      <c r="WCU2" s="147"/>
      <c r="WCV2" s="148"/>
      <c r="WCW2" s="298" t="s">
        <v>258</v>
      </c>
      <c r="WCX2" s="299"/>
      <c r="WCY2" s="299"/>
      <c r="WCZ2" s="299"/>
      <c r="WDA2" s="299"/>
      <c r="WDB2" s="299"/>
      <c r="WDC2" s="147"/>
      <c r="WDD2" s="148"/>
      <c r="WDE2" s="298" t="s">
        <v>258</v>
      </c>
      <c r="WDF2" s="299"/>
      <c r="WDG2" s="299"/>
      <c r="WDH2" s="299"/>
      <c r="WDI2" s="299"/>
      <c r="WDJ2" s="299"/>
      <c r="WDK2" s="147"/>
      <c r="WDL2" s="148"/>
      <c r="WDM2" s="298" t="s">
        <v>258</v>
      </c>
      <c r="WDN2" s="299"/>
      <c r="WDO2" s="299"/>
      <c r="WDP2" s="299"/>
      <c r="WDQ2" s="299"/>
      <c r="WDR2" s="299"/>
      <c r="WDS2" s="147"/>
      <c r="WDT2" s="148"/>
      <c r="WDU2" s="298" t="s">
        <v>258</v>
      </c>
      <c r="WDV2" s="299"/>
      <c r="WDW2" s="299"/>
      <c r="WDX2" s="299"/>
      <c r="WDY2" s="299"/>
      <c r="WDZ2" s="299"/>
      <c r="WEA2" s="147"/>
      <c r="WEB2" s="148"/>
      <c r="WEC2" s="298" t="s">
        <v>258</v>
      </c>
      <c r="WED2" s="299"/>
      <c r="WEE2" s="299"/>
      <c r="WEF2" s="299"/>
      <c r="WEG2" s="299"/>
      <c r="WEH2" s="299"/>
      <c r="WEI2" s="147"/>
      <c r="WEJ2" s="148"/>
      <c r="WEK2" s="298" t="s">
        <v>258</v>
      </c>
      <c r="WEL2" s="299"/>
      <c r="WEM2" s="299"/>
      <c r="WEN2" s="299"/>
      <c r="WEO2" s="299"/>
      <c r="WEP2" s="299"/>
      <c r="WEQ2" s="147"/>
      <c r="WER2" s="148"/>
      <c r="WES2" s="298" t="s">
        <v>258</v>
      </c>
      <c r="WET2" s="299"/>
      <c r="WEU2" s="299"/>
      <c r="WEV2" s="299"/>
      <c r="WEW2" s="299"/>
      <c r="WEX2" s="299"/>
      <c r="WEY2" s="147"/>
      <c r="WEZ2" s="148"/>
      <c r="WFA2" s="298" t="s">
        <v>258</v>
      </c>
      <c r="WFB2" s="299"/>
      <c r="WFC2" s="299"/>
      <c r="WFD2" s="299"/>
      <c r="WFE2" s="299"/>
      <c r="WFF2" s="299"/>
      <c r="WFG2" s="147"/>
      <c r="WFH2" s="148"/>
      <c r="WFI2" s="298" t="s">
        <v>258</v>
      </c>
      <c r="WFJ2" s="299"/>
      <c r="WFK2" s="299"/>
      <c r="WFL2" s="299"/>
      <c r="WFM2" s="299"/>
      <c r="WFN2" s="299"/>
      <c r="WFO2" s="147"/>
      <c r="WFP2" s="148"/>
      <c r="WFQ2" s="298" t="s">
        <v>258</v>
      </c>
      <c r="WFR2" s="299"/>
      <c r="WFS2" s="299"/>
      <c r="WFT2" s="299"/>
      <c r="WFU2" s="299"/>
      <c r="WFV2" s="299"/>
      <c r="WFW2" s="147"/>
      <c r="WFX2" s="148"/>
      <c r="WFY2" s="298" t="s">
        <v>258</v>
      </c>
      <c r="WFZ2" s="299"/>
      <c r="WGA2" s="299"/>
      <c r="WGB2" s="299"/>
      <c r="WGC2" s="299"/>
      <c r="WGD2" s="299"/>
      <c r="WGE2" s="147"/>
      <c r="WGF2" s="148"/>
      <c r="WGG2" s="298" t="s">
        <v>258</v>
      </c>
      <c r="WGH2" s="299"/>
      <c r="WGI2" s="299"/>
      <c r="WGJ2" s="299"/>
      <c r="WGK2" s="299"/>
      <c r="WGL2" s="299"/>
      <c r="WGM2" s="147"/>
      <c r="WGN2" s="148"/>
      <c r="WGO2" s="298" t="s">
        <v>258</v>
      </c>
      <c r="WGP2" s="299"/>
      <c r="WGQ2" s="299"/>
      <c r="WGR2" s="299"/>
      <c r="WGS2" s="299"/>
      <c r="WGT2" s="299"/>
      <c r="WGU2" s="147"/>
      <c r="WGV2" s="148"/>
      <c r="WGW2" s="298" t="s">
        <v>258</v>
      </c>
      <c r="WGX2" s="299"/>
      <c r="WGY2" s="299"/>
      <c r="WGZ2" s="299"/>
      <c r="WHA2" s="299"/>
      <c r="WHB2" s="299"/>
      <c r="WHC2" s="147"/>
      <c r="WHD2" s="148"/>
      <c r="WHE2" s="298" t="s">
        <v>258</v>
      </c>
      <c r="WHF2" s="299"/>
      <c r="WHG2" s="299"/>
      <c r="WHH2" s="299"/>
      <c r="WHI2" s="299"/>
      <c r="WHJ2" s="299"/>
      <c r="WHK2" s="147"/>
      <c r="WHL2" s="148"/>
      <c r="WHM2" s="298" t="s">
        <v>258</v>
      </c>
      <c r="WHN2" s="299"/>
      <c r="WHO2" s="299"/>
      <c r="WHP2" s="299"/>
      <c r="WHQ2" s="299"/>
      <c r="WHR2" s="299"/>
      <c r="WHS2" s="147"/>
      <c r="WHT2" s="148"/>
      <c r="WHU2" s="298" t="s">
        <v>258</v>
      </c>
      <c r="WHV2" s="299"/>
      <c r="WHW2" s="299"/>
      <c r="WHX2" s="299"/>
      <c r="WHY2" s="299"/>
      <c r="WHZ2" s="299"/>
      <c r="WIA2" s="147"/>
      <c r="WIB2" s="148"/>
      <c r="WIC2" s="298" t="s">
        <v>258</v>
      </c>
      <c r="WID2" s="299"/>
      <c r="WIE2" s="299"/>
      <c r="WIF2" s="299"/>
      <c r="WIG2" s="299"/>
      <c r="WIH2" s="299"/>
      <c r="WII2" s="147"/>
      <c r="WIJ2" s="148"/>
      <c r="WIK2" s="298" t="s">
        <v>258</v>
      </c>
      <c r="WIL2" s="299"/>
      <c r="WIM2" s="299"/>
      <c r="WIN2" s="299"/>
      <c r="WIO2" s="299"/>
      <c r="WIP2" s="299"/>
      <c r="WIQ2" s="147"/>
      <c r="WIR2" s="148"/>
      <c r="WIS2" s="298" t="s">
        <v>258</v>
      </c>
      <c r="WIT2" s="299"/>
      <c r="WIU2" s="299"/>
      <c r="WIV2" s="299"/>
      <c r="WIW2" s="299"/>
      <c r="WIX2" s="299"/>
      <c r="WIY2" s="147"/>
      <c r="WIZ2" s="148"/>
      <c r="WJA2" s="298" t="s">
        <v>258</v>
      </c>
      <c r="WJB2" s="299"/>
      <c r="WJC2" s="299"/>
      <c r="WJD2" s="299"/>
      <c r="WJE2" s="299"/>
      <c r="WJF2" s="299"/>
      <c r="WJG2" s="147"/>
      <c r="WJH2" s="148"/>
      <c r="WJI2" s="298" t="s">
        <v>258</v>
      </c>
      <c r="WJJ2" s="299"/>
      <c r="WJK2" s="299"/>
      <c r="WJL2" s="299"/>
      <c r="WJM2" s="299"/>
      <c r="WJN2" s="299"/>
      <c r="WJO2" s="147"/>
      <c r="WJP2" s="148"/>
      <c r="WJQ2" s="298" t="s">
        <v>258</v>
      </c>
      <c r="WJR2" s="299"/>
      <c r="WJS2" s="299"/>
      <c r="WJT2" s="299"/>
      <c r="WJU2" s="299"/>
      <c r="WJV2" s="299"/>
      <c r="WJW2" s="147"/>
      <c r="WJX2" s="148"/>
      <c r="WJY2" s="298" t="s">
        <v>258</v>
      </c>
      <c r="WJZ2" s="299"/>
      <c r="WKA2" s="299"/>
      <c r="WKB2" s="299"/>
      <c r="WKC2" s="299"/>
      <c r="WKD2" s="299"/>
      <c r="WKE2" s="147"/>
      <c r="WKF2" s="148"/>
      <c r="WKG2" s="298" t="s">
        <v>258</v>
      </c>
      <c r="WKH2" s="299"/>
      <c r="WKI2" s="299"/>
      <c r="WKJ2" s="299"/>
      <c r="WKK2" s="299"/>
      <c r="WKL2" s="299"/>
      <c r="WKM2" s="147"/>
      <c r="WKN2" s="148"/>
      <c r="WKO2" s="298" t="s">
        <v>258</v>
      </c>
      <c r="WKP2" s="299"/>
      <c r="WKQ2" s="299"/>
      <c r="WKR2" s="299"/>
      <c r="WKS2" s="299"/>
      <c r="WKT2" s="299"/>
      <c r="WKU2" s="147"/>
      <c r="WKV2" s="148"/>
      <c r="WKW2" s="298" t="s">
        <v>258</v>
      </c>
      <c r="WKX2" s="299"/>
      <c r="WKY2" s="299"/>
      <c r="WKZ2" s="299"/>
      <c r="WLA2" s="299"/>
      <c r="WLB2" s="299"/>
      <c r="WLC2" s="147"/>
      <c r="WLD2" s="148"/>
      <c r="WLE2" s="298" t="s">
        <v>258</v>
      </c>
      <c r="WLF2" s="299"/>
      <c r="WLG2" s="299"/>
      <c r="WLH2" s="299"/>
      <c r="WLI2" s="299"/>
      <c r="WLJ2" s="299"/>
      <c r="WLK2" s="147"/>
      <c r="WLL2" s="148"/>
      <c r="WLM2" s="298" t="s">
        <v>258</v>
      </c>
      <c r="WLN2" s="299"/>
      <c r="WLO2" s="299"/>
      <c r="WLP2" s="299"/>
      <c r="WLQ2" s="299"/>
      <c r="WLR2" s="299"/>
      <c r="WLS2" s="147"/>
      <c r="WLT2" s="148"/>
      <c r="WLU2" s="298" t="s">
        <v>258</v>
      </c>
      <c r="WLV2" s="299"/>
      <c r="WLW2" s="299"/>
      <c r="WLX2" s="299"/>
      <c r="WLY2" s="299"/>
      <c r="WLZ2" s="299"/>
      <c r="WMA2" s="147"/>
      <c r="WMB2" s="148"/>
      <c r="WMC2" s="298" t="s">
        <v>258</v>
      </c>
      <c r="WMD2" s="299"/>
      <c r="WME2" s="299"/>
      <c r="WMF2" s="299"/>
      <c r="WMG2" s="299"/>
      <c r="WMH2" s="299"/>
      <c r="WMI2" s="147"/>
      <c r="WMJ2" s="148"/>
      <c r="WMK2" s="298" t="s">
        <v>258</v>
      </c>
      <c r="WML2" s="299"/>
      <c r="WMM2" s="299"/>
      <c r="WMN2" s="299"/>
      <c r="WMO2" s="299"/>
      <c r="WMP2" s="299"/>
      <c r="WMQ2" s="147"/>
      <c r="WMR2" s="148"/>
      <c r="WMS2" s="298" t="s">
        <v>258</v>
      </c>
      <c r="WMT2" s="299"/>
      <c r="WMU2" s="299"/>
      <c r="WMV2" s="299"/>
      <c r="WMW2" s="299"/>
      <c r="WMX2" s="299"/>
      <c r="WMY2" s="147"/>
      <c r="WMZ2" s="148"/>
      <c r="WNA2" s="298" t="s">
        <v>258</v>
      </c>
      <c r="WNB2" s="299"/>
      <c r="WNC2" s="299"/>
      <c r="WND2" s="299"/>
      <c r="WNE2" s="299"/>
      <c r="WNF2" s="299"/>
      <c r="WNG2" s="147"/>
      <c r="WNH2" s="148"/>
      <c r="WNI2" s="298" t="s">
        <v>258</v>
      </c>
      <c r="WNJ2" s="299"/>
      <c r="WNK2" s="299"/>
      <c r="WNL2" s="299"/>
      <c r="WNM2" s="299"/>
      <c r="WNN2" s="299"/>
      <c r="WNO2" s="147"/>
      <c r="WNP2" s="148"/>
      <c r="WNQ2" s="298" t="s">
        <v>258</v>
      </c>
      <c r="WNR2" s="299"/>
      <c r="WNS2" s="299"/>
      <c r="WNT2" s="299"/>
      <c r="WNU2" s="299"/>
      <c r="WNV2" s="299"/>
      <c r="WNW2" s="147"/>
      <c r="WNX2" s="148"/>
      <c r="WNY2" s="298" t="s">
        <v>258</v>
      </c>
      <c r="WNZ2" s="299"/>
      <c r="WOA2" s="299"/>
      <c r="WOB2" s="299"/>
      <c r="WOC2" s="299"/>
      <c r="WOD2" s="299"/>
      <c r="WOE2" s="147"/>
      <c r="WOF2" s="148"/>
      <c r="WOG2" s="298" t="s">
        <v>258</v>
      </c>
      <c r="WOH2" s="299"/>
      <c r="WOI2" s="299"/>
      <c r="WOJ2" s="299"/>
      <c r="WOK2" s="299"/>
      <c r="WOL2" s="299"/>
      <c r="WOM2" s="147"/>
      <c r="WON2" s="148"/>
      <c r="WOO2" s="298" t="s">
        <v>258</v>
      </c>
      <c r="WOP2" s="299"/>
      <c r="WOQ2" s="299"/>
      <c r="WOR2" s="299"/>
      <c r="WOS2" s="299"/>
      <c r="WOT2" s="299"/>
      <c r="WOU2" s="147"/>
      <c r="WOV2" s="148"/>
      <c r="WOW2" s="298" t="s">
        <v>258</v>
      </c>
      <c r="WOX2" s="299"/>
      <c r="WOY2" s="299"/>
      <c r="WOZ2" s="299"/>
      <c r="WPA2" s="299"/>
      <c r="WPB2" s="299"/>
      <c r="WPC2" s="147"/>
      <c r="WPD2" s="148"/>
      <c r="WPE2" s="298" t="s">
        <v>258</v>
      </c>
      <c r="WPF2" s="299"/>
      <c r="WPG2" s="299"/>
      <c r="WPH2" s="299"/>
      <c r="WPI2" s="299"/>
      <c r="WPJ2" s="299"/>
      <c r="WPK2" s="147"/>
      <c r="WPL2" s="148"/>
      <c r="WPM2" s="298" t="s">
        <v>258</v>
      </c>
      <c r="WPN2" s="299"/>
      <c r="WPO2" s="299"/>
      <c r="WPP2" s="299"/>
      <c r="WPQ2" s="299"/>
      <c r="WPR2" s="299"/>
      <c r="WPS2" s="147"/>
      <c r="WPT2" s="148"/>
      <c r="WPU2" s="298" t="s">
        <v>258</v>
      </c>
      <c r="WPV2" s="299"/>
      <c r="WPW2" s="299"/>
      <c r="WPX2" s="299"/>
      <c r="WPY2" s="299"/>
      <c r="WPZ2" s="299"/>
      <c r="WQA2" s="147"/>
      <c r="WQB2" s="148"/>
      <c r="WQC2" s="298" t="s">
        <v>258</v>
      </c>
      <c r="WQD2" s="299"/>
      <c r="WQE2" s="299"/>
      <c r="WQF2" s="299"/>
      <c r="WQG2" s="299"/>
      <c r="WQH2" s="299"/>
      <c r="WQI2" s="147"/>
      <c r="WQJ2" s="148"/>
      <c r="WQK2" s="298" t="s">
        <v>258</v>
      </c>
      <c r="WQL2" s="299"/>
      <c r="WQM2" s="299"/>
      <c r="WQN2" s="299"/>
      <c r="WQO2" s="299"/>
      <c r="WQP2" s="299"/>
      <c r="WQQ2" s="147"/>
      <c r="WQR2" s="148"/>
      <c r="WQS2" s="298" t="s">
        <v>258</v>
      </c>
      <c r="WQT2" s="299"/>
      <c r="WQU2" s="299"/>
      <c r="WQV2" s="299"/>
      <c r="WQW2" s="299"/>
      <c r="WQX2" s="299"/>
      <c r="WQY2" s="147"/>
      <c r="WQZ2" s="148"/>
      <c r="WRA2" s="298" t="s">
        <v>258</v>
      </c>
      <c r="WRB2" s="299"/>
      <c r="WRC2" s="299"/>
      <c r="WRD2" s="299"/>
      <c r="WRE2" s="299"/>
      <c r="WRF2" s="299"/>
      <c r="WRG2" s="147"/>
      <c r="WRH2" s="148"/>
      <c r="WRI2" s="298" t="s">
        <v>258</v>
      </c>
      <c r="WRJ2" s="299"/>
      <c r="WRK2" s="299"/>
      <c r="WRL2" s="299"/>
      <c r="WRM2" s="299"/>
      <c r="WRN2" s="299"/>
      <c r="WRO2" s="147"/>
      <c r="WRP2" s="148"/>
      <c r="WRQ2" s="298" t="s">
        <v>258</v>
      </c>
      <c r="WRR2" s="299"/>
      <c r="WRS2" s="299"/>
      <c r="WRT2" s="299"/>
      <c r="WRU2" s="299"/>
      <c r="WRV2" s="299"/>
      <c r="WRW2" s="147"/>
      <c r="WRX2" s="148"/>
      <c r="WRY2" s="298" t="s">
        <v>258</v>
      </c>
      <c r="WRZ2" s="299"/>
      <c r="WSA2" s="299"/>
      <c r="WSB2" s="299"/>
      <c r="WSC2" s="299"/>
      <c r="WSD2" s="299"/>
      <c r="WSE2" s="147"/>
      <c r="WSF2" s="148"/>
      <c r="WSG2" s="298" t="s">
        <v>258</v>
      </c>
      <c r="WSH2" s="299"/>
      <c r="WSI2" s="299"/>
      <c r="WSJ2" s="299"/>
      <c r="WSK2" s="299"/>
      <c r="WSL2" s="299"/>
      <c r="WSM2" s="147"/>
      <c r="WSN2" s="148"/>
      <c r="WSO2" s="298" t="s">
        <v>258</v>
      </c>
      <c r="WSP2" s="299"/>
      <c r="WSQ2" s="299"/>
      <c r="WSR2" s="299"/>
      <c r="WSS2" s="299"/>
      <c r="WST2" s="299"/>
      <c r="WSU2" s="147"/>
      <c r="WSV2" s="148"/>
      <c r="WSW2" s="298" t="s">
        <v>258</v>
      </c>
      <c r="WSX2" s="299"/>
      <c r="WSY2" s="299"/>
      <c r="WSZ2" s="299"/>
      <c r="WTA2" s="299"/>
      <c r="WTB2" s="299"/>
      <c r="WTC2" s="147"/>
      <c r="WTD2" s="148"/>
      <c r="WTE2" s="298" t="s">
        <v>258</v>
      </c>
      <c r="WTF2" s="299"/>
      <c r="WTG2" s="299"/>
      <c r="WTH2" s="299"/>
      <c r="WTI2" s="299"/>
      <c r="WTJ2" s="299"/>
      <c r="WTK2" s="147"/>
      <c r="WTL2" s="148"/>
      <c r="WTM2" s="298" t="s">
        <v>258</v>
      </c>
      <c r="WTN2" s="299"/>
      <c r="WTO2" s="299"/>
      <c r="WTP2" s="299"/>
      <c r="WTQ2" s="299"/>
      <c r="WTR2" s="299"/>
      <c r="WTS2" s="147"/>
      <c r="WTT2" s="148"/>
      <c r="WTU2" s="298" t="s">
        <v>258</v>
      </c>
      <c r="WTV2" s="299"/>
      <c r="WTW2" s="299"/>
      <c r="WTX2" s="299"/>
      <c r="WTY2" s="299"/>
      <c r="WTZ2" s="299"/>
      <c r="WUA2" s="147"/>
      <c r="WUB2" s="148"/>
      <c r="WUC2" s="298" t="s">
        <v>258</v>
      </c>
      <c r="WUD2" s="299"/>
      <c r="WUE2" s="299"/>
      <c r="WUF2" s="299"/>
      <c r="WUG2" s="299"/>
      <c r="WUH2" s="299"/>
      <c r="WUI2" s="147"/>
      <c r="WUJ2" s="148"/>
      <c r="WUK2" s="298" t="s">
        <v>258</v>
      </c>
      <c r="WUL2" s="299"/>
      <c r="WUM2" s="299"/>
      <c r="WUN2" s="299"/>
      <c r="WUO2" s="299"/>
      <c r="WUP2" s="299"/>
      <c r="WUQ2" s="147"/>
      <c r="WUR2" s="148"/>
      <c r="WUS2" s="298" t="s">
        <v>258</v>
      </c>
      <c r="WUT2" s="299"/>
      <c r="WUU2" s="299"/>
      <c r="WUV2" s="299"/>
      <c r="WUW2" s="299"/>
      <c r="WUX2" s="299"/>
      <c r="WUY2" s="147"/>
      <c r="WUZ2" s="148"/>
      <c r="WVA2" s="298" t="s">
        <v>258</v>
      </c>
      <c r="WVB2" s="299"/>
      <c r="WVC2" s="299"/>
      <c r="WVD2" s="299"/>
      <c r="WVE2" s="299"/>
      <c r="WVF2" s="299"/>
      <c r="WVG2" s="147"/>
      <c r="WVH2" s="148"/>
      <c r="WVI2" s="298" t="s">
        <v>258</v>
      </c>
      <c r="WVJ2" s="299"/>
      <c r="WVK2" s="299"/>
      <c r="WVL2" s="299"/>
      <c r="WVM2" s="299"/>
      <c r="WVN2" s="299"/>
      <c r="WVO2" s="147"/>
      <c r="WVP2" s="148"/>
      <c r="WVQ2" s="298" t="s">
        <v>258</v>
      </c>
      <c r="WVR2" s="299"/>
      <c r="WVS2" s="299"/>
      <c r="WVT2" s="299"/>
      <c r="WVU2" s="299"/>
      <c r="WVV2" s="299"/>
      <c r="WVW2" s="147"/>
      <c r="WVX2" s="148"/>
      <c r="WVY2" s="298" t="s">
        <v>258</v>
      </c>
      <c r="WVZ2" s="299"/>
      <c r="WWA2" s="299"/>
      <c r="WWB2" s="299"/>
      <c r="WWC2" s="299"/>
      <c r="WWD2" s="299"/>
      <c r="WWE2" s="147"/>
      <c r="WWF2" s="148"/>
      <c r="WWG2" s="298" t="s">
        <v>258</v>
      </c>
      <c r="WWH2" s="299"/>
      <c r="WWI2" s="299"/>
      <c r="WWJ2" s="299"/>
      <c r="WWK2" s="299"/>
      <c r="WWL2" s="299"/>
      <c r="WWM2" s="147"/>
      <c r="WWN2" s="148"/>
      <c r="WWO2" s="298" t="s">
        <v>258</v>
      </c>
      <c r="WWP2" s="299"/>
      <c r="WWQ2" s="299"/>
      <c r="WWR2" s="299"/>
      <c r="WWS2" s="299"/>
      <c r="WWT2" s="299"/>
      <c r="WWU2" s="147"/>
      <c r="WWV2" s="148"/>
      <c r="WWW2" s="298" t="s">
        <v>258</v>
      </c>
      <c r="WWX2" s="299"/>
      <c r="WWY2" s="299"/>
      <c r="WWZ2" s="299"/>
      <c r="WXA2" s="299"/>
      <c r="WXB2" s="299"/>
      <c r="WXC2" s="147"/>
      <c r="WXD2" s="148"/>
      <c r="WXE2" s="298" t="s">
        <v>258</v>
      </c>
      <c r="WXF2" s="299"/>
      <c r="WXG2" s="299"/>
      <c r="WXH2" s="299"/>
      <c r="WXI2" s="299"/>
      <c r="WXJ2" s="299"/>
      <c r="WXK2" s="147"/>
      <c r="WXL2" s="148"/>
      <c r="WXM2" s="298" t="s">
        <v>258</v>
      </c>
      <c r="WXN2" s="299"/>
      <c r="WXO2" s="299"/>
      <c r="WXP2" s="299"/>
      <c r="WXQ2" s="299"/>
      <c r="WXR2" s="299"/>
      <c r="WXS2" s="147"/>
      <c r="WXT2" s="148"/>
      <c r="WXU2" s="298" t="s">
        <v>258</v>
      </c>
      <c r="WXV2" s="299"/>
      <c r="WXW2" s="299"/>
      <c r="WXX2" s="299"/>
      <c r="WXY2" s="299"/>
      <c r="WXZ2" s="299"/>
      <c r="WYA2" s="147"/>
      <c r="WYB2" s="148"/>
      <c r="WYC2" s="298" t="s">
        <v>258</v>
      </c>
      <c r="WYD2" s="299"/>
      <c r="WYE2" s="299"/>
      <c r="WYF2" s="299"/>
      <c r="WYG2" s="299"/>
      <c r="WYH2" s="299"/>
      <c r="WYI2" s="147"/>
      <c r="WYJ2" s="148"/>
      <c r="WYK2" s="298" t="s">
        <v>258</v>
      </c>
      <c r="WYL2" s="299"/>
      <c r="WYM2" s="299"/>
      <c r="WYN2" s="299"/>
      <c r="WYO2" s="299"/>
      <c r="WYP2" s="299"/>
      <c r="WYQ2" s="147"/>
      <c r="WYR2" s="148"/>
      <c r="WYS2" s="298" t="s">
        <v>258</v>
      </c>
      <c r="WYT2" s="299"/>
      <c r="WYU2" s="299"/>
      <c r="WYV2" s="299"/>
      <c r="WYW2" s="299"/>
      <c r="WYX2" s="299"/>
      <c r="WYY2" s="147"/>
      <c r="WYZ2" s="148"/>
      <c r="WZA2" s="298" t="s">
        <v>258</v>
      </c>
      <c r="WZB2" s="299"/>
      <c r="WZC2" s="299"/>
      <c r="WZD2" s="299"/>
      <c r="WZE2" s="299"/>
      <c r="WZF2" s="299"/>
      <c r="WZG2" s="147"/>
      <c r="WZH2" s="148"/>
      <c r="WZI2" s="298" t="s">
        <v>258</v>
      </c>
      <c r="WZJ2" s="299"/>
      <c r="WZK2" s="299"/>
      <c r="WZL2" s="299"/>
      <c r="WZM2" s="299"/>
      <c r="WZN2" s="299"/>
      <c r="WZO2" s="147"/>
      <c r="WZP2" s="148"/>
      <c r="WZQ2" s="298" t="s">
        <v>258</v>
      </c>
      <c r="WZR2" s="299"/>
      <c r="WZS2" s="299"/>
      <c r="WZT2" s="299"/>
      <c r="WZU2" s="299"/>
      <c r="WZV2" s="299"/>
      <c r="WZW2" s="147"/>
      <c r="WZX2" s="148"/>
      <c r="WZY2" s="298" t="s">
        <v>258</v>
      </c>
      <c r="WZZ2" s="299"/>
      <c r="XAA2" s="299"/>
      <c r="XAB2" s="299"/>
      <c r="XAC2" s="299"/>
      <c r="XAD2" s="299"/>
      <c r="XAE2" s="147"/>
      <c r="XAF2" s="148"/>
      <c r="XAG2" s="298" t="s">
        <v>258</v>
      </c>
      <c r="XAH2" s="299"/>
      <c r="XAI2" s="299"/>
      <c r="XAJ2" s="299"/>
      <c r="XAK2" s="299"/>
      <c r="XAL2" s="299"/>
      <c r="XAM2" s="147"/>
      <c r="XAN2" s="148"/>
      <c r="XAO2" s="298" t="s">
        <v>258</v>
      </c>
      <c r="XAP2" s="299"/>
      <c r="XAQ2" s="299"/>
      <c r="XAR2" s="299"/>
      <c r="XAS2" s="299"/>
      <c r="XAT2" s="299"/>
      <c r="XAU2" s="147"/>
      <c r="XAV2" s="148"/>
      <c r="XAW2" s="298" t="s">
        <v>258</v>
      </c>
      <c r="XAX2" s="299"/>
      <c r="XAY2" s="299"/>
      <c r="XAZ2" s="299"/>
      <c r="XBA2" s="299"/>
      <c r="XBB2" s="299"/>
      <c r="XBC2" s="147"/>
      <c r="XBD2" s="148"/>
      <c r="XBE2" s="298" t="s">
        <v>258</v>
      </c>
      <c r="XBF2" s="299"/>
      <c r="XBG2" s="299"/>
      <c r="XBH2" s="299"/>
      <c r="XBI2" s="299"/>
      <c r="XBJ2" s="299"/>
      <c r="XBK2" s="147"/>
      <c r="XBL2" s="148"/>
      <c r="XBM2" s="298" t="s">
        <v>258</v>
      </c>
      <c r="XBN2" s="299"/>
      <c r="XBO2" s="299"/>
      <c r="XBP2" s="299"/>
      <c r="XBQ2" s="299"/>
      <c r="XBR2" s="299"/>
      <c r="XBS2" s="147"/>
      <c r="XBT2" s="148"/>
      <c r="XBU2" s="298" t="s">
        <v>258</v>
      </c>
      <c r="XBV2" s="299"/>
      <c r="XBW2" s="299"/>
      <c r="XBX2" s="299"/>
      <c r="XBY2" s="299"/>
      <c r="XBZ2" s="299"/>
      <c r="XCA2" s="147"/>
      <c r="XCB2" s="148"/>
      <c r="XCC2" s="298" t="s">
        <v>258</v>
      </c>
      <c r="XCD2" s="299"/>
      <c r="XCE2" s="299"/>
      <c r="XCF2" s="299"/>
      <c r="XCG2" s="299"/>
      <c r="XCH2" s="299"/>
      <c r="XCI2" s="147"/>
      <c r="XCJ2" s="148"/>
      <c r="XCK2" s="298" t="s">
        <v>258</v>
      </c>
      <c r="XCL2" s="299"/>
      <c r="XCM2" s="299"/>
      <c r="XCN2" s="299"/>
      <c r="XCO2" s="299"/>
      <c r="XCP2" s="299"/>
      <c r="XCQ2" s="147"/>
      <c r="XCR2" s="148"/>
      <c r="XCS2" s="298" t="s">
        <v>258</v>
      </c>
      <c r="XCT2" s="299"/>
      <c r="XCU2" s="299"/>
      <c r="XCV2" s="299"/>
      <c r="XCW2" s="299"/>
      <c r="XCX2" s="299"/>
      <c r="XCY2" s="147"/>
      <c r="XCZ2" s="148"/>
      <c r="XDA2" s="298" t="s">
        <v>258</v>
      </c>
      <c r="XDB2" s="299"/>
      <c r="XDC2" s="299"/>
      <c r="XDD2" s="299"/>
      <c r="XDE2" s="299"/>
      <c r="XDF2" s="299"/>
      <c r="XDG2" s="147"/>
      <c r="XDH2" s="148"/>
      <c r="XDI2" s="298" t="s">
        <v>258</v>
      </c>
      <c r="XDJ2" s="299"/>
      <c r="XDK2" s="299"/>
      <c r="XDL2" s="299"/>
      <c r="XDM2" s="299"/>
      <c r="XDN2" s="299"/>
      <c r="XDO2" s="147"/>
      <c r="XDP2" s="148"/>
      <c r="XDQ2" s="298" t="s">
        <v>258</v>
      </c>
      <c r="XDR2" s="299"/>
      <c r="XDS2" s="299"/>
      <c r="XDT2" s="299"/>
      <c r="XDU2" s="299"/>
      <c r="XDV2" s="299"/>
      <c r="XDW2" s="147"/>
      <c r="XDX2" s="148"/>
      <c r="XDY2" s="298" t="s">
        <v>258</v>
      </c>
      <c r="XDZ2" s="299"/>
      <c r="XEA2" s="299"/>
      <c r="XEB2" s="299"/>
      <c r="XEC2" s="299"/>
      <c r="XED2" s="299"/>
      <c r="XEE2" s="147"/>
      <c r="XEF2" s="148"/>
      <c r="XEG2" s="298" t="s">
        <v>258</v>
      </c>
      <c r="XEH2" s="299"/>
      <c r="XEI2" s="299"/>
      <c r="XEJ2" s="299"/>
      <c r="XEK2" s="299"/>
      <c r="XEL2" s="299"/>
      <c r="XEM2" s="147"/>
      <c r="XEN2" s="148"/>
      <c r="XEO2" s="298" t="s">
        <v>258</v>
      </c>
      <c r="XEP2" s="299"/>
      <c r="XEQ2" s="299"/>
      <c r="XER2" s="299"/>
      <c r="XES2" s="299"/>
      <c r="XET2" s="299"/>
      <c r="XEU2" s="147"/>
      <c r="XEV2" s="148"/>
      <c r="XEW2" s="298" t="s">
        <v>258</v>
      </c>
      <c r="XEX2" s="299"/>
      <c r="XEY2" s="299"/>
      <c r="XEZ2" s="299"/>
      <c r="XFA2" s="299"/>
      <c r="XFB2" s="299"/>
      <c r="XFC2" s="147"/>
      <c r="XFD2" s="148"/>
    </row>
    <row r="3" spans="1:16384" ht="21.75" thickBot="1" x14ac:dyDescent="0.3">
      <c r="A3" s="22"/>
      <c r="B3" s="23"/>
      <c r="C3" s="23"/>
      <c r="D3" s="23"/>
      <c r="E3" s="23"/>
      <c r="F3" s="24"/>
      <c r="I3" s="180"/>
      <c r="J3" s="181"/>
      <c r="K3" s="181"/>
      <c r="L3" s="181"/>
      <c r="M3" s="181"/>
      <c r="N3" s="182"/>
      <c r="O3" s="85"/>
      <c r="P3" s="85"/>
      <c r="Q3" s="180"/>
      <c r="R3" s="181"/>
      <c r="S3" s="181"/>
      <c r="T3" s="181"/>
      <c r="U3" s="181"/>
      <c r="V3" s="182"/>
      <c r="W3" s="85"/>
      <c r="X3" s="85"/>
      <c r="Y3" s="180"/>
      <c r="Z3" s="181"/>
      <c r="AA3" s="181"/>
      <c r="AB3" s="181"/>
      <c r="AC3" s="181"/>
      <c r="AD3" s="182"/>
      <c r="AE3" s="85"/>
      <c r="AF3" s="85"/>
      <c r="AG3" s="180"/>
      <c r="AH3" s="181"/>
      <c r="AI3" s="181"/>
      <c r="AJ3" s="181"/>
      <c r="AK3" s="181"/>
      <c r="AL3" s="182"/>
      <c r="AM3" s="85"/>
      <c r="AN3" s="85"/>
      <c r="AO3" s="180"/>
      <c r="AP3" s="181"/>
      <c r="AQ3" s="181"/>
      <c r="AR3" s="181"/>
      <c r="AS3" s="181"/>
      <c r="AT3" s="182"/>
      <c r="AU3" s="85"/>
      <c r="AV3" s="85"/>
      <c r="AW3" s="180"/>
      <c r="AX3" s="181"/>
      <c r="AY3" s="181"/>
      <c r="AZ3" s="181"/>
      <c r="BA3" s="181"/>
      <c r="BB3" s="182"/>
      <c r="BC3" s="85"/>
      <c r="BD3" s="85"/>
      <c r="BE3" s="180"/>
      <c r="BF3" s="181"/>
      <c r="BG3" s="181"/>
      <c r="BH3" s="181"/>
      <c r="BI3" s="181"/>
      <c r="BJ3" s="182"/>
      <c r="BK3" s="85"/>
      <c r="BL3" s="85"/>
      <c r="BM3" s="180"/>
      <c r="BN3" s="181"/>
      <c r="BO3" s="181"/>
      <c r="BP3" s="181"/>
      <c r="BQ3" s="181"/>
      <c r="BR3" s="182"/>
      <c r="BS3" s="85"/>
      <c r="BT3" s="85"/>
      <c r="BU3" s="180"/>
      <c r="BV3" s="181"/>
      <c r="BW3" s="181"/>
      <c r="BX3" s="181"/>
      <c r="BY3" s="181"/>
      <c r="BZ3" s="182"/>
      <c r="CA3" s="85"/>
      <c r="CB3" s="85"/>
      <c r="CC3" s="180"/>
      <c r="CD3" s="181"/>
      <c r="CE3" s="181"/>
      <c r="CF3" s="181"/>
      <c r="CG3" s="181"/>
      <c r="CH3" s="182"/>
      <c r="CI3" s="85"/>
      <c r="CJ3" s="85"/>
      <c r="CK3" s="180"/>
      <c r="CL3" s="181"/>
      <c r="CM3" s="181"/>
      <c r="CN3" s="181"/>
      <c r="CO3" s="181"/>
      <c r="CP3" s="182"/>
      <c r="CQ3" s="85"/>
      <c r="CR3" s="85"/>
      <c r="CS3" s="180"/>
      <c r="CT3" s="181"/>
      <c r="CU3" s="181"/>
      <c r="CV3" s="181"/>
      <c r="CW3" s="181"/>
      <c r="CX3" s="182"/>
      <c r="CY3" s="85"/>
      <c r="CZ3" s="85"/>
      <c r="DA3" s="180"/>
      <c r="DB3" s="181"/>
      <c r="DC3" s="181"/>
      <c r="DD3" s="181"/>
      <c r="DE3" s="181"/>
      <c r="DF3" s="182"/>
      <c r="DG3" s="85"/>
      <c r="DH3" s="85"/>
      <c r="DI3" s="180"/>
      <c r="DJ3" s="181"/>
      <c r="DK3" s="181"/>
      <c r="DL3" s="181"/>
      <c r="DM3" s="181"/>
      <c r="DN3" s="182"/>
      <c r="DO3" s="85"/>
      <c r="DP3" s="85"/>
      <c r="DQ3" s="180"/>
      <c r="DR3" s="181"/>
      <c r="DS3" s="181"/>
      <c r="DT3" s="181"/>
      <c r="DU3" s="181"/>
      <c r="DV3" s="182"/>
      <c r="DW3" s="85"/>
      <c r="DX3" s="85"/>
      <c r="DY3" s="180"/>
      <c r="DZ3" s="181"/>
      <c r="EA3" s="181"/>
      <c r="EB3" s="181"/>
      <c r="EC3" s="181"/>
      <c r="ED3" s="182"/>
      <c r="EE3" s="85"/>
      <c r="EF3" s="85"/>
      <c r="EG3" s="180"/>
      <c r="EH3" s="181"/>
      <c r="EI3" s="181"/>
      <c r="EJ3" s="181"/>
      <c r="EK3" s="181"/>
      <c r="EL3" s="182"/>
      <c r="EM3" s="85"/>
      <c r="EN3" s="85"/>
      <c r="EO3" s="180"/>
      <c r="EP3" s="181"/>
      <c r="EQ3" s="181"/>
      <c r="ER3" s="181"/>
      <c r="ES3" s="181"/>
      <c r="ET3" s="182"/>
      <c r="EU3" s="85"/>
      <c r="EV3" s="85"/>
      <c r="EW3" s="180"/>
      <c r="EX3" s="181"/>
      <c r="EY3" s="181"/>
      <c r="EZ3" s="181"/>
      <c r="FA3" s="181"/>
      <c r="FB3" s="182"/>
      <c r="FC3" s="85"/>
      <c r="FD3" s="85"/>
      <c r="FE3" s="180"/>
      <c r="FF3" s="181"/>
      <c r="FG3" s="181"/>
      <c r="FH3" s="181"/>
      <c r="FI3" s="181"/>
      <c r="FJ3" s="182"/>
      <c r="FK3" s="85"/>
      <c r="FL3" s="85"/>
      <c r="FM3" s="180"/>
      <c r="FN3" s="181"/>
      <c r="FO3" s="181"/>
      <c r="FP3" s="181"/>
      <c r="FQ3" s="181"/>
      <c r="FR3" s="182"/>
      <c r="FS3" s="85"/>
      <c r="FT3" s="85"/>
      <c r="FU3" s="180"/>
      <c r="FV3" s="181"/>
      <c r="FW3" s="181"/>
      <c r="FX3" s="181"/>
      <c r="FY3" s="181"/>
      <c r="FZ3" s="182"/>
      <c r="GC3" s="22"/>
      <c r="GD3" s="23"/>
      <c r="GE3" s="23"/>
      <c r="GF3" s="23"/>
      <c r="GG3" s="23"/>
      <c r="GH3" s="24"/>
      <c r="GK3" s="22"/>
      <c r="GL3" s="23"/>
      <c r="GM3" s="23"/>
      <c r="GN3" s="23"/>
      <c r="GO3" s="23"/>
      <c r="GP3" s="24"/>
      <c r="GS3" s="22"/>
      <c r="GT3" s="23"/>
      <c r="GU3" s="23"/>
      <c r="GV3" s="23"/>
      <c r="GW3" s="23"/>
      <c r="GX3" s="24"/>
      <c r="HA3" s="22"/>
      <c r="HB3" s="23"/>
      <c r="HC3" s="23"/>
      <c r="HD3" s="23"/>
      <c r="HE3" s="23"/>
      <c r="HF3" s="24"/>
      <c r="HI3" s="22"/>
      <c r="HJ3" s="23"/>
      <c r="HK3" s="23"/>
      <c r="HL3" s="23"/>
      <c r="HM3" s="23"/>
      <c r="HN3" s="24"/>
      <c r="HQ3" s="22"/>
      <c r="HR3" s="23"/>
      <c r="HS3" s="23"/>
      <c r="HT3" s="23"/>
      <c r="HU3" s="23"/>
      <c r="HV3" s="24"/>
      <c r="HY3" s="22"/>
      <c r="HZ3" s="23"/>
      <c r="IA3" s="23"/>
      <c r="IB3" s="23"/>
      <c r="IC3" s="23"/>
      <c r="ID3" s="24"/>
      <c r="IG3" s="22"/>
      <c r="IH3" s="23"/>
      <c r="II3" s="23"/>
      <c r="IJ3" s="23"/>
      <c r="IK3" s="23"/>
      <c r="IL3" s="24"/>
      <c r="IO3" s="22"/>
      <c r="IP3" s="23"/>
      <c r="IQ3" s="23"/>
      <c r="IR3" s="23"/>
      <c r="IS3" s="23"/>
      <c r="IT3" s="24"/>
      <c r="IW3" s="22"/>
      <c r="IX3" s="23"/>
      <c r="IY3" s="23"/>
      <c r="IZ3" s="23"/>
      <c r="JA3" s="23"/>
      <c r="JB3" s="24"/>
      <c r="JE3" s="22"/>
      <c r="JF3" s="23"/>
      <c r="JG3" s="23"/>
      <c r="JH3" s="23"/>
      <c r="JI3" s="23"/>
      <c r="JJ3" s="24"/>
      <c r="JM3" s="22"/>
      <c r="JN3" s="23"/>
      <c r="JO3" s="23"/>
      <c r="JP3" s="23"/>
      <c r="JQ3" s="23"/>
      <c r="JR3" s="24"/>
      <c r="JU3" s="22"/>
      <c r="JV3" s="23"/>
      <c r="JW3" s="23"/>
      <c r="JX3" s="23"/>
      <c r="JY3" s="23"/>
      <c r="JZ3" s="24"/>
      <c r="KC3" s="22"/>
      <c r="KD3" s="23"/>
      <c r="KE3" s="23"/>
      <c r="KF3" s="23"/>
      <c r="KG3" s="23"/>
      <c r="KH3" s="24"/>
      <c r="KK3" s="22"/>
      <c r="KL3" s="23"/>
      <c r="KM3" s="23"/>
      <c r="KN3" s="23"/>
      <c r="KO3" s="23"/>
      <c r="KP3" s="24"/>
      <c r="KS3" s="22"/>
      <c r="KT3" s="23"/>
      <c r="KU3" s="23"/>
      <c r="KV3" s="23"/>
      <c r="KW3" s="23"/>
      <c r="KX3" s="24"/>
      <c r="LA3" s="22"/>
      <c r="LB3" s="23"/>
      <c r="LC3" s="23"/>
      <c r="LD3" s="23"/>
      <c r="LE3" s="23"/>
      <c r="LF3" s="24"/>
      <c r="LI3" s="22"/>
      <c r="LJ3" s="23"/>
      <c r="LK3" s="23"/>
      <c r="LL3" s="23"/>
      <c r="LM3" s="23"/>
      <c r="LN3" s="24"/>
      <c r="LQ3" s="22"/>
      <c r="LR3" s="23"/>
      <c r="LS3" s="23"/>
      <c r="LT3" s="23"/>
      <c r="LU3" s="23"/>
      <c r="LV3" s="24"/>
      <c r="LY3" s="22"/>
      <c r="LZ3" s="23"/>
      <c r="MA3" s="23"/>
      <c r="MB3" s="23"/>
      <c r="MC3" s="23"/>
      <c r="MD3" s="24"/>
      <c r="MG3" s="22"/>
      <c r="MH3" s="23"/>
      <c r="MI3" s="23"/>
      <c r="MJ3" s="23"/>
      <c r="MK3" s="23"/>
      <c r="ML3" s="24"/>
      <c r="MO3" s="22"/>
      <c r="MP3" s="23"/>
      <c r="MQ3" s="23"/>
      <c r="MR3" s="23"/>
      <c r="MS3" s="23"/>
      <c r="MT3" s="24"/>
      <c r="MW3" s="22"/>
      <c r="MX3" s="23"/>
      <c r="MY3" s="23"/>
      <c r="MZ3" s="23"/>
      <c r="NA3" s="23"/>
      <c r="NB3" s="24"/>
      <c r="NE3" s="22"/>
      <c r="NF3" s="23"/>
      <c r="NG3" s="23"/>
      <c r="NH3" s="23"/>
      <c r="NI3" s="23"/>
      <c r="NJ3" s="24"/>
      <c r="NM3" s="22"/>
      <c r="NN3" s="23"/>
      <c r="NO3" s="23"/>
      <c r="NP3" s="23"/>
      <c r="NQ3" s="23"/>
      <c r="NR3" s="24"/>
      <c r="NU3" s="22"/>
      <c r="NV3" s="23"/>
      <c r="NW3" s="23"/>
      <c r="NX3" s="23"/>
      <c r="NY3" s="23"/>
      <c r="NZ3" s="24"/>
      <c r="OC3" s="22"/>
      <c r="OD3" s="23"/>
      <c r="OE3" s="23"/>
      <c r="OF3" s="23"/>
      <c r="OG3" s="23"/>
      <c r="OH3" s="24"/>
      <c r="OK3" s="22"/>
      <c r="OL3" s="23"/>
      <c r="OM3" s="23"/>
      <c r="ON3" s="23"/>
      <c r="OO3" s="23"/>
      <c r="OP3" s="24"/>
      <c r="OS3" s="22"/>
      <c r="OT3" s="23"/>
      <c r="OU3" s="23"/>
      <c r="OV3" s="23"/>
      <c r="OW3" s="23"/>
      <c r="OX3" s="24"/>
      <c r="PA3" s="22"/>
      <c r="PB3" s="23"/>
      <c r="PC3" s="23"/>
      <c r="PD3" s="23"/>
      <c r="PE3" s="23"/>
      <c r="PF3" s="24"/>
      <c r="PI3" s="22"/>
      <c r="PJ3" s="23"/>
      <c r="PK3" s="23"/>
      <c r="PL3" s="23"/>
      <c r="PM3" s="23"/>
      <c r="PN3" s="24"/>
      <c r="PQ3" s="22"/>
      <c r="PR3" s="23"/>
      <c r="PS3" s="23"/>
      <c r="PT3" s="23"/>
      <c r="PU3" s="23"/>
      <c r="PV3" s="24"/>
      <c r="PY3" s="22"/>
      <c r="PZ3" s="23"/>
      <c r="QA3" s="23"/>
      <c r="QB3" s="23"/>
      <c r="QC3" s="23"/>
      <c r="QD3" s="24"/>
      <c r="QG3" s="22"/>
      <c r="QH3" s="23"/>
      <c r="QI3" s="23"/>
      <c r="QJ3" s="23"/>
      <c r="QK3" s="23"/>
      <c r="QL3" s="24"/>
      <c r="QO3" s="22"/>
      <c r="QP3" s="23"/>
      <c r="QQ3" s="23"/>
      <c r="QR3" s="23"/>
      <c r="QS3" s="23"/>
      <c r="QT3" s="24"/>
      <c r="QW3" s="22"/>
      <c r="QX3" s="23"/>
      <c r="QY3" s="23"/>
      <c r="QZ3" s="23"/>
      <c r="RA3" s="23"/>
      <c r="RB3" s="24"/>
      <c r="RE3" s="22"/>
      <c r="RF3" s="23"/>
      <c r="RG3" s="23"/>
      <c r="RH3" s="23"/>
      <c r="RI3" s="23"/>
      <c r="RJ3" s="24"/>
      <c r="RM3" s="22"/>
      <c r="RN3" s="23"/>
      <c r="RO3" s="23"/>
      <c r="RP3" s="23"/>
      <c r="RQ3" s="23"/>
      <c r="RR3" s="24"/>
      <c r="RU3" s="22"/>
      <c r="RV3" s="23"/>
      <c r="RW3" s="23"/>
      <c r="RX3" s="23"/>
      <c r="RY3" s="23"/>
      <c r="RZ3" s="24"/>
      <c r="SC3" s="22"/>
      <c r="SD3" s="23"/>
      <c r="SE3" s="23"/>
      <c r="SF3" s="23"/>
      <c r="SG3" s="23"/>
      <c r="SH3" s="24"/>
      <c r="SK3" s="22"/>
      <c r="SL3" s="23"/>
      <c r="SM3" s="23"/>
      <c r="SN3" s="23"/>
      <c r="SO3" s="23"/>
      <c r="SP3" s="24"/>
      <c r="SS3" s="22"/>
      <c r="ST3" s="23"/>
      <c r="SU3" s="23"/>
      <c r="SV3" s="23"/>
      <c r="SW3" s="23"/>
      <c r="SX3" s="24"/>
      <c r="TA3" s="22"/>
      <c r="TB3" s="23"/>
      <c r="TC3" s="23"/>
      <c r="TD3" s="23"/>
      <c r="TE3" s="23"/>
      <c r="TF3" s="24"/>
      <c r="TI3" s="22"/>
      <c r="TJ3" s="23"/>
      <c r="TK3" s="23"/>
      <c r="TL3" s="23"/>
      <c r="TM3" s="23"/>
      <c r="TN3" s="24"/>
      <c r="TQ3" s="22"/>
      <c r="TR3" s="23"/>
      <c r="TS3" s="23"/>
      <c r="TT3" s="23"/>
      <c r="TU3" s="23"/>
      <c r="TV3" s="24"/>
      <c r="TY3" s="22"/>
      <c r="TZ3" s="23"/>
      <c r="UA3" s="23"/>
      <c r="UB3" s="23"/>
      <c r="UC3" s="23"/>
      <c r="UD3" s="24"/>
      <c r="UG3" s="22"/>
      <c r="UH3" s="23"/>
      <c r="UI3" s="23"/>
      <c r="UJ3" s="23"/>
      <c r="UK3" s="23"/>
      <c r="UL3" s="24"/>
      <c r="UO3" s="22"/>
      <c r="UP3" s="23"/>
      <c r="UQ3" s="23"/>
      <c r="UR3" s="23"/>
      <c r="US3" s="23"/>
      <c r="UT3" s="24"/>
      <c r="UW3" s="22"/>
      <c r="UX3" s="23"/>
      <c r="UY3" s="23"/>
      <c r="UZ3" s="23"/>
      <c r="VA3" s="23"/>
      <c r="VB3" s="24"/>
      <c r="VE3" s="22"/>
      <c r="VF3" s="23"/>
      <c r="VG3" s="23"/>
      <c r="VH3" s="23"/>
      <c r="VI3" s="23"/>
      <c r="VJ3" s="24"/>
      <c r="VM3" s="22"/>
      <c r="VN3" s="23"/>
      <c r="VO3" s="23"/>
      <c r="VP3" s="23"/>
      <c r="VQ3" s="23"/>
      <c r="VR3" s="24"/>
      <c r="VU3" s="22"/>
      <c r="VV3" s="23"/>
      <c r="VW3" s="23"/>
      <c r="VX3" s="23"/>
      <c r="VY3" s="23"/>
      <c r="VZ3" s="24"/>
      <c r="WC3" s="22"/>
      <c r="WD3" s="23"/>
      <c r="WE3" s="23"/>
      <c r="WF3" s="23"/>
      <c r="WG3" s="23"/>
      <c r="WH3" s="24"/>
      <c r="WK3" s="22"/>
      <c r="WL3" s="23"/>
      <c r="WM3" s="23"/>
      <c r="WN3" s="23"/>
      <c r="WO3" s="23"/>
      <c r="WP3" s="24"/>
      <c r="WS3" s="22"/>
      <c r="WT3" s="23"/>
      <c r="WU3" s="23"/>
      <c r="WV3" s="23"/>
      <c r="WW3" s="23"/>
      <c r="WX3" s="24"/>
      <c r="XA3" s="22"/>
      <c r="XB3" s="23"/>
      <c r="XC3" s="23"/>
      <c r="XD3" s="23"/>
      <c r="XE3" s="23"/>
      <c r="XF3" s="24"/>
      <c r="XI3" s="22"/>
      <c r="XJ3" s="23"/>
      <c r="XK3" s="23"/>
      <c r="XL3" s="23"/>
      <c r="XM3" s="23"/>
      <c r="XN3" s="24"/>
      <c r="XQ3" s="22"/>
      <c r="XR3" s="23"/>
      <c r="XS3" s="23"/>
      <c r="XT3" s="23"/>
      <c r="XU3" s="23"/>
      <c r="XV3" s="24"/>
      <c r="XY3" s="22"/>
      <c r="XZ3" s="23"/>
      <c r="YA3" s="23"/>
      <c r="YB3" s="23"/>
      <c r="YC3" s="23"/>
      <c r="YD3" s="24"/>
      <c r="YG3" s="22"/>
      <c r="YH3" s="23"/>
      <c r="YI3" s="23"/>
      <c r="YJ3" s="23"/>
      <c r="YK3" s="23"/>
      <c r="YL3" s="24"/>
      <c r="YO3" s="22"/>
      <c r="YP3" s="23"/>
      <c r="YQ3" s="23"/>
      <c r="YR3" s="23"/>
      <c r="YS3" s="23"/>
      <c r="YT3" s="24"/>
      <c r="YW3" s="22"/>
      <c r="YX3" s="23"/>
      <c r="YY3" s="23"/>
      <c r="YZ3" s="23"/>
      <c r="ZA3" s="23"/>
      <c r="ZB3" s="24"/>
      <c r="ZE3" s="22"/>
      <c r="ZF3" s="23"/>
      <c r="ZG3" s="23"/>
      <c r="ZH3" s="23"/>
      <c r="ZI3" s="23"/>
      <c r="ZJ3" s="24"/>
      <c r="ZM3" s="22"/>
      <c r="ZN3" s="23"/>
      <c r="ZO3" s="23"/>
      <c r="ZP3" s="23"/>
      <c r="ZQ3" s="23"/>
      <c r="ZR3" s="24"/>
      <c r="ZU3" s="22"/>
      <c r="ZV3" s="23"/>
      <c r="ZW3" s="23"/>
      <c r="ZX3" s="23"/>
      <c r="ZY3" s="23"/>
      <c r="ZZ3" s="24"/>
      <c r="AAC3" s="22"/>
      <c r="AAD3" s="23"/>
      <c r="AAE3" s="23"/>
      <c r="AAF3" s="23"/>
      <c r="AAG3" s="23"/>
      <c r="AAH3" s="24"/>
      <c r="AAK3" s="22"/>
      <c r="AAL3" s="23"/>
      <c r="AAM3" s="23"/>
      <c r="AAN3" s="23"/>
      <c r="AAO3" s="23"/>
      <c r="AAP3" s="24"/>
      <c r="AAS3" s="22"/>
      <c r="AAT3" s="23"/>
      <c r="AAU3" s="23"/>
      <c r="AAV3" s="23"/>
      <c r="AAW3" s="23"/>
      <c r="AAX3" s="24"/>
      <c r="ABA3" s="22"/>
      <c r="ABB3" s="23"/>
      <c r="ABC3" s="23"/>
      <c r="ABD3" s="23"/>
      <c r="ABE3" s="23"/>
      <c r="ABF3" s="24"/>
      <c r="ABI3" s="22"/>
      <c r="ABJ3" s="23"/>
      <c r="ABK3" s="23"/>
      <c r="ABL3" s="23"/>
      <c r="ABM3" s="23"/>
      <c r="ABN3" s="24"/>
      <c r="ABQ3" s="22"/>
      <c r="ABR3" s="23"/>
      <c r="ABS3" s="23"/>
      <c r="ABT3" s="23"/>
      <c r="ABU3" s="23"/>
      <c r="ABV3" s="24"/>
      <c r="ABY3" s="22"/>
      <c r="ABZ3" s="23"/>
      <c r="ACA3" s="23"/>
      <c r="ACB3" s="23"/>
      <c r="ACC3" s="23"/>
      <c r="ACD3" s="24"/>
      <c r="ACG3" s="22"/>
      <c r="ACH3" s="23"/>
      <c r="ACI3" s="23"/>
      <c r="ACJ3" s="23"/>
      <c r="ACK3" s="23"/>
      <c r="ACL3" s="24"/>
      <c r="ACO3" s="22"/>
      <c r="ACP3" s="23"/>
      <c r="ACQ3" s="23"/>
      <c r="ACR3" s="23"/>
      <c r="ACS3" s="23"/>
      <c r="ACT3" s="24"/>
      <c r="ACW3" s="22"/>
      <c r="ACX3" s="23"/>
      <c r="ACY3" s="23"/>
      <c r="ACZ3" s="23"/>
      <c r="ADA3" s="23"/>
      <c r="ADB3" s="24"/>
      <c r="ADE3" s="22"/>
      <c r="ADF3" s="23"/>
      <c r="ADG3" s="23"/>
      <c r="ADH3" s="23"/>
      <c r="ADI3" s="23"/>
      <c r="ADJ3" s="24"/>
      <c r="ADM3" s="22"/>
      <c r="ADN3" s="23"/>
      <c r="ADO3" s="23"/>
      <c r="ADP3" s="23"/>
      <c r="ADQ3" s="23"/>
      <c r="ADR3" s="24"/>
      <c r="ADU3" s="22"/>
      <c r="ADV3" s="23"/>
      <c r="ADW3" s="23"/>
      <c r="ADX3" s="23"/>
      <c r="ADY3" s="23"/>
      <c r="ADZ3" s="24"/>
      <c r="AEC3" s="22"/>
      <c r="AED3" s="23"/>
      <c r="AEE3" s="23"/>
      <c r="AEF3" s="23"/>
      <c r="AEG3" s="23"/>
      <c r="AEH3" s="24"/>
      <c r="AEK3" s="22"/>
      <c r="AEL3" s="23"/>
      <c r="AEM3" s="23"/>
      <c r="AEN3" s="23"/>
      <c r="AEO3" s="23"/>
      <c r="AEP3" s="24"/>
      <c r="AES3" s="22"/>
      <c r="AET3" s="23"/>
      <c r="AEU3" s="23"/>
      <c r="AEV3" s="23"/>
      <c r="AEW3" s="23"/>
      <c r="AEX3" s="24"/>
      <c r="AFA3" s="22"/>
      <c r="AFB3" s="23"/>
      <c r="AFC3" s="23"/>
      <c r="AFD3" s="23"/>
      <c r="AFE3" s="23"/>
      <c r="AFF3" s="24"/>
      <c r="AFI3" s="22"/>
      <c r="AFJ3" s="23"/>
      <c r="AFK3" s="23"/>
      <c r="AFL3" s="23"/>
      <c r="AFM3" s="23"/>
      <c r="AFN3" s="24"/>
      <c r="AFQ3" s="22"/>
      <c r="AFR3" s="23"/>
      <c r="AFS3" s="23"/>
      <c r="AFT3" s="23"/>
      <c r="AFU3" s="23"/>
      <c r="AFV3" s="24"/>
      <c r="AFY3" s="22"/>
      <c r="AFZ3" s="23"/>
      <c r="AGA3" s="23"/>
      <c r="AGB3" s="23"/>
      <c r="AGC3" s="23"/>
      <c r="AGD3" s="24"/>
      <c r="AGG3" s="22"/>
      <c r="AGH3" s="23"/>
      <c r="AGI3" s="23"/>
      <c r="AGJ3" s="23"/>
      <c r="AGK3" s="23"/>
      <c r="AGL3" s="24"/>
      <c r="AGO3" s="22"/>
      <c r="AGP3" s="23"/>
      <c r="AGQ3" s="23"/>
      <c r="AGR3" s="23"/>
      <c r="AGS3" s="23"/>
      <c r="AGT3" s="24"/>
      <c r="AGW3" s="22"/>
      <c r="AGX3" s="23"/>
      <c r="AGY3" s="23"/>
      <c r="AGZ3" s="23"/>
      <c r="AHA3" s="23"/>
      <c r="AHB3" s="24"/>
      <c r="AHE3" s="22"/>
      <c r="AHF3" s="23"/>
      <c r="AHG3" s="23"/>
      <c r="AHH3" s="23"/>
      <c r="AHI3" s="23"/>
      <c r="AHJ3" s="24"/>
      <c r="AHM3" s="22"/>
      <c r="AHN3" s="23"/>
      <c r="AHO3" s="23"/>
      <c r="AHP3" s="23"/>
      <c r="AHQ3" s="23"/>
      <c r="AHR3" s="24"/>
      <c r="AHU3" s="22"/>
      <c r="AHV3" s="23"/>
      <c r="AHW3" s="23"/>
      <c r="AHX3" s="23"/>
      <c r="AHY3" s="23"/>
      <c r="AHZ3" s="24"/>
      <c r="AIC3" s="22"/>
      <c r="AID3" s="23"/>
      <c r="AIE3" s="23"/>
      <c r="AIF3" s="23"/>
      <c r="AIG3" s="23"/>
      <c r="AIH3" s="24"/>
      <c r="AIK3" s="22"/>
      <c r="AIL3" s="23"/>
      <c r="AIM3" s="23"/>
      <c r="AIN3" s="23"/>
      <c r="AIO3" s="23"/>
      <c r="AIP3" s="24"/>
      <c r="AIS3" s="22"/>
      <c r="AIT3" s="23"/>
      <c r="AIU3" s="23"/>
      <c r="AIV3" s="23"/>
      <c r="AIW3" s="23"/>
      <c r="AIX3" s="24"/>
      <c r="AJA3" s="22"/>
      <c r="AJB3" s="23"/>
      <c r="AJC3" s="23"/>
      <c r="AJD3" s="23"/>
      <c r="AJE3" s="23"/>
      <c r="AJF3" s="24"/>
      <c r="AJI3" s="22"/>
      <c r="AJJ3" s="23"/>
      <c r="AJK3" s="23"/>
      <c r="AJL3" s="23"/>
      <c r="AJM3" s="23"/>
      <c r="AJN3" s="24"/>
      <c r="AJQ3" s="22"/>
      <c r="AJR3" s="23"/>
      <c r="AJS3" s="23"/>
      <c r="AJT3" s="23"/>
      <c r="AJU3" s="23"/>
      <c r="AJV3" s="24"/>
      <c r="AJY3" s="22"/>
      <c r="AJZ3" s="23"/>
      <c r="AKA3" s="23"/>
      <c r="AKB3" s="23"/>
      <c r="AKC3" s="23"/>
      <c r="AKD3" s="24"/>
      <c r="AKG3" s="22"/>
      <c r="AKH3" s="23"/>
      <c r="AKI3" s="23"/>
      <c r="AKJ3" s="23"/>
      <c r="AKK3" s="23"/>
      <c r="AKL3" s="24"/>
      <c r="AKO3" s="22"/>
      <c r="AKP3" s="23"/>
      <c r="AKQ3" s="23"/>
      <c r="AKR3" s="23"/>
      <c r="AKS3" s="23"/>
      <c r="AKT3" s="24"/>
      <c r="AKW3" s="22"/>
      <c r="AKX3" s="23"/>
      <c r="AKY3" s="23"/>
      <c r="AKZ3" s="23"/>
      <c r="ALA3" s="23"/>
      <c r="ALB3" s="24"/>
      <c r="ALE3" s="22"/>
      <c r="ALF3" s="23"/>
      <c r="ALG3" s="23"/>
      <c r="ALH3" s="23"/>
      <c r="ALI3" s="23"/>
      <c r="ALJ3" s="24"/>
      <c r="ALM3" s="22"/>
      <c r="ALN3" s="23"/>
      <c r="ALO3" s="23"/>
      <c r="ALP3" s="23"/>
      <c r="ALQ3" s="23"/>
      <c r="ALR3" s="24"/>
      <c r="ALU3" s="22"/>
      <c r="ALV3" s="23"/>
      <c r="ALW3" s="23"/>
      <c r="ALX3" s="23"/>
      <c r="ALY3" s="23"/>
      <c r="ALZ3" s="24"/>
      <c r="AMC3" s="22"/>
      <c r="AMD3" s="23"/>
      <c r="AME3" s="23"/>
      <c r="AMF3" s="23"/>
      <c r="AMG3" s="23"/>
      <c r="AMH3" s="24"/>
      <c r="AMK3" s="22"/>
      <c r="AML3" s="23"/>
      <c r="AMM3" s="23"/>
      <c r="AMN3" s="23"/>
      <c r="AMO3" s="23"/>
      <c r="AMP3" s="24"/>
      <c r="AMS3" s="22"/>
      <c r="AMT3" s="23"/>
      <c r="AMU3" s="23"/>
      <c r="AMV3" s="23"/>
      <c r="AMW3" s="23"/>
      <c r="AMX3" s="24"/>
      <c r="ANA3" s="22"/>
      <c r="ANB3" s="23"/>
      <c r="ANC3" s="23"/>
      <c r="AND3" s="23"/>
      <c r="ANE3" s="23"/>
      <c r="ANF3" s="24"/>
      <c r="ANI3" s="22"/>
      <c r="ANJ3" s="23"/>
      <c r="ANK3" s="23"/>
      <c r="ANL3" s="23"/>
      <c r="ANM3" s="23"/>
      <c r="ANN3" s="24"/>
      <c r="ANQ3" s="22"/>
      <c r="ANR3" s="23"/>
      <c r="ANS3" s="23"/>
      <c r="ANT3" s="23"/>
      <c r="ANU3" s="23"/>
      <c r="ANV3" s="24"/>
      <c r="ANY3" s="22"/>
      <c r="ANZ3" s="23"/>
      <c r="AOA3" s="23"/>
      <c r="AOB3" s="23"/>
      <c r="AOC3" s="23"/>
      <c r="AOD3" s="24"/>
      <c r="AOG3" s="22"/>
      <c r="AOH3" s="23"/>
      <c r="AOI3" s="23"/>
      <c r="AOJ3" s="23"/>
      <c r="AOK3" s="23"/>
      <c r="AOL3" s="24"/>
      <c r="AOO3" s="22"/>
      <c r="AOP3" s="23"/>
      <c r="AOQ3" s="23"/>
      <c r="AOR3" s="23"/>
      <c r="AOS3" s="23"/>
      <c r="AOT3" s="24"/>
      <c r="AOW3" s="22"/>
      <c r="AOX3" s="23"/>
      <c r="AOY3" s="23"/>
      <c r="AOZ3" s="23"/>
      <c r="APA3" s="23"/>
      <c r="APB3" s="24"/>
      <c r="APE3" s="22"/>
      <c r="APF3" s="23"/>
      <c r="APG3" s="23"/>
      <c r="APH3" s="23"/>
      <c r="API3" s="23"/>
      <c r="APJ3" s="24"/>
      <c r="APM3" s="22"/>
      <c r="APN3" s="23"/>
      <c r="APO3" s="23"/>
      <c r="APP3" s="23"/>
      <c r="APQ3" s="23"/>
      <c r="APR3" s="24"/>
      <c r="APU3" s="22"/>
      <c r="APV3" s="23"/>
      <c r="APW3" s="23"/>
      <c r="APX3" s="23"/>
      <c r="APY3" s="23"/>
      <c r="APZ3" s="24"/>
      <c r="AQC3" s="22"/>
      <c r="AQD3" s="23"/>
      <c r="AQE3" s="23"/>
      <c r="AQF3" s="23"/>
      <c r="AQG3" s="23"/>
      <c r="AQH3" s="24"/>
      <c r="AQK3" s="22"/>
      <c r="AQL3" s="23"/>
      <c r="AQM3" s="23"/>
      <c r="AQN3" s="23"/>
      <c r="AQO3" s="23"/>
      <c r="AQP3" s="24"/>
      <c r="AQS3" s="22"/>
      <c r="AQT3" s="23"/>
      <c r="AQU3" s="23"/>
      <c r="AQV3" s="23"/>
      <c r="AQW3" s="23"/>
      <c r="AQX3" s="24"/>
      <c r="ARA3" s="22"/>
      <c r="ARB3" s="23"/>
      <c r="ARC3" s="23"/>
      <c r="ARD3" s="23"/>
      <c r="ARE3" s="23"/>
      <c r="ARF3" s="24"/>
      <c r="ARI3" s="22"/>
      <c r="ARJ3" s="23"/>
      <c r="ARK3" s="23"/>
      <c r="ARL3" s="23"/>
      <c r="ARM3" s="23"/>
      <c r="ARN3" s="24"/>
      <c r="ARQ3" s="22"/>
      <c r="ARR3" s="23"/>
      <c r="ARS3" s="23"/>
      <c r="ART3" s="23"/>
      <c r="ARU3" s="23"/>
      <c r="ARV3" s="24"/>
      <c r="ARY3" s="22"/>
      <c r="ARZ3" s="23"/>
      <c r="ASA3" s="23"/>
      <c r="ASB3" s="23"/>
      <c r="ASC3" s="23"/>
      <c r="ASD3" s="24"/>
      <c r="ASG3" s="22"/>
      <c r="ASH3" s="23"/>
      <c r="ASI3" s="23"/>
      <c r="ASJ3" s="23"/>
      <c r="ASK3" s="23"/>
      <c r="ASL3" s="24"/>
      <c r="ASO3" s="22"/>
      <c r="ASP3" s="23"/>
      <c r="ASQ3" s="23"/>
      <c r="ASR3" s="23"/>
      <c r="ASS3" s="23"/>
      <c r="AST3" s="24"/>
      <c r="ASW3" s="22"/>
      <c r="ASX3" s="23"/>
      <c r="ASY3" s="23"/>
      <c r="ASZ3" s="23"/>
      <c r="ATA3" s="23"/>
      <c r="ATB3" s="24"/>
      <c r="ATE3" s="22"/>
      <c r="ATF3" s="23"/>
      <c r="ATG3" s="23"/>
      <c r="ATH3" s="23"/>
      <c r="ATI3" s="23"/>
      <c r="ATJ3" s="24"/>
      <c r="ATM3" s="22"/>
      <c r="ATN3" s="23"/>
      <c r="ATO3" s="23"/>
      <c r="ATP3" s="23"/>
      <c r="ATQ3" s="23"/>
      <c r="ATR3" s="24"/>
      <c r="ATU3" s="22"/>
      <c r="ATV3" s="23"/>
      <c r="ATW3" s="23"/>
      <c r="ATX3" s="23"/>
      <c r="ATY3" s="23"/>
      <c r="ATZ3" s="24"/>
      <c r="AUC3" s="22"/>
      <c r="AUD3" s="23"/>
      <c r="AUE3" s="23"/>
      <c r="AUF3" s="23"/>
      <c r="AUG3" s="23"/>
      <c r="AUH3" s="24"/>
      <c r="AUK3" s="22"/>
      <c r="AUL3" s="23"/>
      <c r="AUM3" s="23"/>
      <c r="AUN3" s="23"/>
      <c r="AUO3" s="23"/>
      <c r="AUP3" s="24"/>
      <c r="AUS3" s="22"/>
      <c r="AUT3" s="23"/>
      <c r="AUU3" s="23"/>
      <c r="AUV3" s="23"/>
      <c r="AUW3" s="23"/>
      <c r="AUX3" s="24"/>
      <c r="AVA3" s="22"/>
      <c r="AVB3" s="23"/>
      <c r="AVC3" s="23"/>
      <c r="AVD3" s="23"/>
      <c r="AVE3" s="23"/>
      <c r="AVF3" s="24"/>
      <c r="AVI3" s="22"/>
      <c r="AVJ3" s="23"/>
      <c r="AVK3" s="23"/>
      <c r="AVL3" s="23"/>
      <c r="AVM3" s="23"/>
      <c r="AVN3" s="24"/>
      <c r="AVQ3" s="22"/>
      <c r="AVR3" s="23"/>
      <c r="AVS3" s="23"/>
      <c r="AVT3" s="23"/>
      <c r="AVU3" s="23"/>
      <c r="AVV3" s="24"/>
      <c r="AVY3" s="22"/>
      <c r="AVZ3" s="23"/>
      <c r="AWA3" s="23"/>
      <c r="AWB3" s="23"/>
      <c r="AWC3" s="23"/>
      <c r="AWD3" s="24"/>
      <c r="AWG3" s="22"/>
      <c r="AWH3" s="23"/>
      <c r="AWI3" s="23"/>
      <c r="AWJ3" s="23"/>
      <c r="AWK3" s="23"/>
      <c r="AWL3" s="24"/>
      <c r="AWO3" s="22"/>
      <c r="AWP3" s="23"/>
      <c r="AWQ3" s="23"/>
      <c r="AWR3" s="23"/>
      <c r="AWS3" s="23"/>
      <c r="AWT3" s="24"/>
      <c r="AWW3" s="22"/>
      <c r="AWX3" s="23"/>
      <c r="AWY3" s="23"/>
      <c r="AWZ3" s="23"/>
      <c r="AXA3" s="23"/>
      <c r="AXB3" s="24"/>
      <c r="AXE3" s="22"/>
      <c r="AXF3" s="23"/>
      <c r="AXG3" s="23"/>
      <c r="AXH3" s="23"/>
      <c r="AXI3" s="23"/>
      <c r="AXJ3" s="24"/>
      <c r="AXM3" s="22"/>
      <c r="AXN3" s="23"/>
      <c r="AXO3" s="23"/>
      <c r="AXP3" s="23"/>
      <c r="AXQ3" s="23"/>
      <c r="AXR3" s="24"/>
      <c r="AXU3" s="22"/>
      <c r="AXV3" s="23"/>
      <c r="AXW3" s="23"/>
      <c r="AXX3" s="23"/>
      <c r="AXY3" s="23"/>
      <c r="AXZ3" s="24"/>
      <c r="AYC3" s="22"/>
      <c r="AYD3" s="23"/>
      <c r="AYE3" s="23"/>
      <c r="AYF3" s="23"/>
      <c r="AYG3" s="23"/>
      <c r="AYH3" s="24"/>
      <c r="AYK3" s="22"/>
      <c r="AYL3" s="23"/>
      <c r="AYM3" s="23"/>
      <c r="AYN3" s="23"/>
      <c r="AYO3" s="23"/>
      <c r="AYP3" s="24"/>
      <c r="AYS3" s="22"/>
      <c r="AYT3" s="23"/>
      <c r="AYU3" s="23"/>
      <c r="AYV3" s="23"/>
      <c r="AYW3" s="23"/>
      <c r="AYX3" s="24"/>
      <c r="AZA3" s="22"/>
      <c r="AZB3" s="23"/>
      <c r="AZC3" s="23"/>
      <c r="AZD3" s="23"/>
      <c r="AZE3" s="23"/>
      <c r="AZF3" s="24"/>
      <c r="AZI3" s="22"/>
      <c r="AZJ3" s="23"/>
      <c r="AZK3" s="23"/>
      <c r="AZL3" s="23"/>
      <c r="AZM3" s="23"/>
      <c r="AZN3" s="24"/>
      <c r="AZQ3" s="22"/>
      <c r="AZR3" s="23"/>
      <c r="AZS3" s="23"/>
      <c r="AZT3" s="23"/>
      <c r="AZU3" s="23"/>
      <c r="AZV3" s="24"/>
      <c r="AZY3" s="22"/>
      <c r="AZZ3" s="23"/>
      <c r="BAA3" s="23"/>
      <c r="BAB3" s="23"/>
      <c r="BAC3" s="23"/>
      <c r="BAD3" s="24"/>
      <c r="BAG3" s="22"/>
      <c r="BAH3" s="23"/>
      <c r="BAI3" s="23"/>
      <c r="BAJ3" s="23"/>
      <c r="BAK3" s="23"/>
      <c r="BAL3" s="24"/>
      <c r="BAO3" s="22"/>
      <c r="BAP3" s="23"/>
      <c r="BAQ3" s="23"/>
      <c r="BAR3" s="23"/>
      <c r="BAS3" s="23"/>
      <c r="BAT3" s="24"/>
      <c r="BAW3" s="22"/>
      <c r="BAX3" s="23"/>
      <c r="BAY3" s="23"/>
      <c r="BAZ3" s="23"/>
      <c r="BBA3" s="23"/>
      <c r="BBB3" s="24"/>
      <c r="BBE3" s="22"/>
      <c r="BBF3" s="23"/>
      <c r="BBG3" s="23"/>
      <c r="BBH3" s="23"/>
      <c r="BBI3" s="23"/>
      <c r="BBJ3" s="24"/>
      <c r="BBM3" s="22"/>
      <c r="BBN3" s="23"/>
      <c r="BBO3" s="23"/>
      <c r="BBP3" s="23"/>
      <c r="BBQ3" s="23"/>
      <c r="BBR3" s="24"/>
      <c r="BBU3" s="22"/>
      <c r="BBV3" s="23"/>
      <c r="BBW3" s="23"/>
      <c r="BBX3" s="23"/>
      <c r="BBY3" s="23"/>
      <c r="BBZ3" s="24"/>
      <c r="BCC3" s="22"/>
      <c r="BCD3" s="23"/>
      <c r="BCE3" s="23"/>
      <c r="BCF3" s="23"/>
      <c r="BCG3" s="23"/>
      <c r="BCH3" s="24"/>
      <c r="BCK3" s="22"/>
      <c r="BCL3" s="23"/>
      <c r="BCM3" s="23"/>
      <c r="BCN3" s="23"/>
      <c r="BCO3" s="23"/>
      <c r="BCP3" s="24"/>
      <c r="BCS3" s="22"/>
      <c r="BCT3" s="23"/>
      <c r="BCU3" s="23"/>
      <c r="BCV3" s="23"/>
      <c r="BCW3" s="23"/>
      <c r="BCX3" s="24"/>
      <c r="BDA3" s="22"/>
      <c r="BDB3" s="23"/>
      <c r="BDC3" s="23"/>
      <c r="BDD3" s="23"/>
      <c r="BDE3" s="23"/>
      <c r="BDF3" s="24"/>
      <c r="BDI3" s="22"/>
      <c r="BDJ3" s="23"/>
      <c r="BDK3" s="23"/>
      <c r="BDL3" s="23"/>
      <c r="BDM3" s="23"/>
      <c r="BDN3" s="24"/>
      <c r="BDQ3" s="22"/>
      <c r="BDR3" s="23"/>
      <c r="BDS3" s="23"/>
      <c r="BDT3" s="23"/>
      <c r="BDU3" s="23"/>
      <c r="BDV3" s="24"/>
      <c r="BDY3" s="22"/>
      <c r="BDZ3" s="23"/>
      <c r="BEA3" s="23"/>
      <c r="BEB3" s="23"/>
      <c r="BEC3" s="23"/>
      <c r="BED3" s="24"/>
      <c r="BEG3" s="22"/>
      <c r="BEH3" s="23"/>
      <c r="BEI3" s="23"/>
      <c r="BEJ3" s="23"/>
      <c r="BEK3" s="23"/>
      <c r="BEL3" s="24"/>
      <c r="BEO3" s="22"/>
      <c r="BEP3" s="23"/>
      <c r="BEQ3" s="23"/>
      <c r="BER3" s="23"/>
      <c r="BES3" s="23"/>
      <c r="BET3" s="24"/>
      <c r="BEW3" s="22"/>
      <c r="BEX3" s="23"/>
      <c r="BEY3" s="23"/>
      <c r="BEZ3" s="23"/>
      <c r="BFA3" s="23"/>
      <c r="BFB3" s="24"/>
      <c r="BFE3" s="22"/>
      <c r="BFF3" s="23"/>
      <c r="BFG3" s="23"/>
      <c r="BFH3" s="23"/>
      <c r="BFI3" s="23"/>
      <c r="BFJ3" s="24"/>
      <c r="BFM3" s="22"/>
      <c r="BFN3" s="23"/>
      <c r="BFO3" s="23"/>
      <c r="BFP3" s="23"/>
      <c r="BFQ3" s="23"/>
      <c r="BFR3" s="24"/>
      <c r="BFU3" s="22"/>
      <c r="BFV3" s="23"/>
      <c r="BFW3" s="23"/>
      <c r="BFX3" s="23"/>
      <c r="BFY3" s="23"/>
      <c r="BFZ3" s="24"/>
      <c r="BGC3" s="22"/>
      <c r="BGD3" s="23"/>
      <c r="BGE3" s="23"/>
      <c r="BGF3" s="23"/>
      <c r="BGG3" s="23"/>
      <c r="BGH3" s="24"/>
      <c r="BGK3" s="22"/>
      <c r="BGL3" s="23"/>
      <c r="BGM3" s="23"/>
      <c r="BGN3" s="23"/>
      <c r="BGO3" s="23"/>
      <c r="BGP3" s="24"/>
      <c r="BGS3" s="22"/>
      <c r="BGT3" s="23"/>
      <c r="BGU3" s="23"/>
      <c r="BGV3" s="23"/>
      <c r="BGW3" s="23"/>
      <c r="BGX3" s="24"/>
      <c r="BHA3" s="22"/>
      <c r="BHB3" s="23"/>
      <c r="BHC3" s="23"/>
      <c r="BHD3" s="23"/>
      <c r="BHE3" s="23"/>
      <c r="BHF3" s="24"/>
      <c r="BHI3" s="22"/>
      <c r="BHJ3" s="23"/>
      <c r="BHK3" s="23"/>
      <c r="BHL3" s="23"/>
      <c r="BHM3" s="23"/>
      <c r="BHN3" s="24"/>
      <c r="BHQ3" s="22"/>
      <c r="BHR3" s="23"/>
      <c r="BHS3" s="23"/>
      <c r="BHT3" s="23"/>
      <c r="BHU3" s="23"/>
      <c r="BHV3" s="24"/>
      <c r="BHY3" s="22"/>
      <c r="BHZ3" s="23"/>
      <c r="BIA3" s="23"/>
      <c r="BIB3" s="23"/>
      <c r="BIC3" s="23"/>
      <c r="BID3" s="24"/>
      <c r="BIG3" s="22"/>
      <c r="BIH3" s="23"/>
      <c r="BII3" s="23"/>
      <c r="BIJ3" s="23"/>
      <c r="BIK3" s="23"/>
      <c r="BIL3" s="24"/>
      <c r="BIO3" s="22"/>
      <c r="BIP3" s="23"/>
      <c r="BIQ3" s="23"/>
      <c r="BIR3" s="23"/>
      <c r="BIS3" s="23"/>
      <c r="BIT3" s="24"/>
      <c r="BIW3" s="22"/>
      <c r="BIX3" s="23"/>
      <c r="BIY3" s="23"/>
      <c r="BIZ3" s="23"/>
      <c r="BJA3" s="23"/>
      <c r="BJB3" s="24"/>
      <c r="BJE3" s="22"/>
      <c r="BJF3" s="23"/>
      <c r="BJG3" s="23"/>
      <c r="BJH3" s="23"/>
      <c r="BJI3" s="23"/>
      <c r="BJJ3" s="24"/>
      <c r="BJM3" s="22"/>
      <c r="BJN3" s="23"/>
      <c r="BJO3" s="23"/>
      <c r="BJP3" s="23"/>
      <c r="BJQ3" s="23"/>
      <c r="BJR3" s="24"/>
      <c r="BJU3" s="22"/>
      <c r="BJV3" s="23"/>
      <c r="BJW3" s="23"/>
      <c r="BJX3" s="23"/>
      <c r="BJY3" s="23"/>
      <c r="BJZ3" s="24"/>
      <c r="BKC3" s="22"/>
      <c r="BKD3" s="23"/>
      <c r="BKE3" s="23"/>
      <c r="BKF3" s="23"/>
      <c r="BKG3" s="23"/>
      <c r="BKH3" s="24"/>
      <c r="BKK3" s="22"/>
      <c r="BKL3" s="23"/>
      <c r="BKM3" s="23"/>
      <c r="BKN3" s="23"/>
      <c r="BKO3" s="23"/>
      <c r="BKP3" s="24"/>
      <c r="BKS3" s="22"/>
      <c r="BKT3" s="23"/>
      <c r="BKU3" s="23"/>
      <c r="BKV3" s="23"/>
      <c r="BKW3" s="23"/>
      <c r="BKX3" s="24"/>
      <c r="BLA3" s="22"/>
      <c r="BLB3" s="23"/>
      <c r="BLC3" s="23"/>
      <c r="BLD3" s="23"/>
      <c r="BLE3" s="23"/>
      <c r="BLF3" s="24"/>
      <c r="BLI3" s="22"/>
      <c r="BLJ3" s="23"/>
      <c r="BLK3" s="23"/>
      <c r="BLL3" s="23"/>
      <c r="BLM3" s="23"/>
      <c r="BLN3" s="24"/>
      <c r="BLQ3" s="22"/>
      <c r="BLR3" s="23"/>
      <c r="BLS3" s="23"/>
      <c r="BLT3" s="23"/>
      <c r="BLU3" s="23"/>
      <c r="BLV3" s="24"/>
      <c r="BLY3" s="22"/>
      <c r="BLZ3" s="23"/>
      <c r="BMA3" s="23"/>
      <c r="BMB3" s="23"/>
      <c r="BMC3" s="23"/>
      <c r="BMD3" s="24"/>
      <c r="BMG3" s="22"/>
      <c r="BMH3" s="23"/>
      <c r="BMI3" s="23"/>
      <c r="BMJ3" s="23"/>
      <c r="BMK3" s="23"/>
      <c r="BML3" s="24"/>
      <c r="BMO3" s="22"/>
      <c r="BMP3" s="23"/>
      <c r="BMQ3" s="23"/>
      <c r="BMR3" s="23"/>
      <c r="BMS3" s="23"/>
      <c r="BMT3" s="24"/>
      <c r="BMW3" s="22"/>
      <c r="BMX3" s="23"/>
      <c r="BMY3" s="23"/>
      <c r="BMZ3" s="23"/>
      <c r="BNA3" s="23"/>
      <c r="BNB3" s="24"/>
      <c r="BNE3" s="22"/>
      <c r="BNF3" s="23"/>
      <c r="BNG3" s="23"/>
      <c r="BNH3" s="23"/>
      <c r="BNI3" s="23"/>
      <c r="BNJ3" s="24"/>
      <c r="BNM3" s="22"/>
      <c r="BNN3" s="23"/>
      <c r="BNO3" s="23"/>
      <c r="BNP3" s="23"/>
      <c r="BNQ3" s="23"/>
      <c r="BNR3" s="24"/>
      <c r="BNU3" s="22"/>
      <c r="BNV3" s="23"/>
      <c r="BNW3" s="23"/>
      <c r="BNX3" s="23"/>
      <c r="BNY3" s="23"/>
      <c r="BNZ3" s="24"/>
      <c r="BOC3" s="22"/>
      <c r="BOD3" s="23"/>
      <c r="BOE3" s="23"/>
      <c r="BOF3" s="23"/>
      <c r="BOG3" s="23"/>
      <c r="BOH3" s="24"/>
      <c r="BOK3" s="22"/>
      <c r="BOL3" s="23"/>
      <c r="BOM3" s="23"/>
      <c r="BON3" s="23"/>
      <c r="BOO3" s="23"/>
      <c r="BOP3" s="24"/>
      <c r="BOS3" s="22"/>
      <c r="BOT3" s="23"/>
      <c r="BOU3" s="23"/>
      <c r="BOV3" s="23"/>
      <c r="BOW3" s="23"/>
      <c r="BOX3" s="24"/>
      <c r="BPA3" s="22"/>
      <c r="BPB3" s="23"/>
      <c r="BPC3" s="23"/>
      <c r="BPD3" s="23"/>
      <c r="BPE3" s="23"/>
      <c r="BPF3" s="24"/>
      <c r="BPI3" s="22"/>
      <c r="BPJ3" s="23"/>
      <c r="BPK3" s="23"/>
      <c r="BPL3" s="23"/>
      <c r="BPM3" s="23"/>
      <c r="BPN3" s="24"/>
      <c r="BPQ3" s="22"/>
      <c r="BPR3" s="23"/>
      <c r="BPS3" s="23"/>
      <c r="BPT3" s="23"/>
      <c r="BPU3" s="23"/>
      <c r="BPV3" s="24"/>
      <c r="BPY3" s="22"/>
      <c r="BPZ3" s="23"/>
      <c r="BQA3" s="23"/>
      <c r="BQB3" s="23"/>
      <c r="BQC3" s="23"/>
      <c r="BQD3" s="24"/>
      <c r="BQG3" s="22"/>
      <c r="BQH3" s="23"/>
      <c r="BQI3" s="23"/>
      <c r="BQJ3" s="23"/>
      <c r="BQK3" s="23"/>
      <c r="BQL3" s="24"/>
      <c r="BQO3" s="22"/>
      <c r="BQP3" s="23"/>
      <c r="BQQ3" s="23"/>
      <c r="BQR3" s="23"/>
      <c r="BQS3" s="23"/>
      <c r="BQT3" s="24"/>
      <c r="BQW3" s="22"/>
      <c r="BQX3" s="23"/>
      <c r="BQY3" s="23"/>
      <c r="BQZ3" s="23"/>
      <c r="BRA3" s="23"/>
      <c r="BRB3" s="24"/>
      <c r="BRE3" s="22"/>
      <c r="BRF3" s="23"/>
      <c r="BRG3" s="23"/>
      <c r="BRH3" s="23"/>
      <c r="BRI3" s="23"/>
      <c r="BRJ3" s="24"/>
      <c r="BRM3" s="22"/>
      <c r="BRN3" s="23"/>
      <c r="BRO3" s="23"/>
      <c r="BRP3" s="23"/>
      <c r="BRQ3" s="23"/>
      <c r="BRR3" s="24"/>
      <c r="BRU3" s="22"/>
      <c r="BRV3" s="23"/>
      <c r="BRW3" s="23"/>
      <c r="BRX3" s="23"/>
      <c r="BRY3" s="23"/>
      <c r="BRZ3" s="24"/>
      <c r="BSC3" s="22"/>
      <c r="BSD3" s="23"/>
      <c r="BSE3" s="23"/>
      <c r="BSF3" s="23"/>
      <c r="BSG3" s="23"/>
      <c r="BSH3" s="24"/>
      <c r="BSK3" s="22"/>
      <c r="BSL3" s="23"/>
      <c r="BSM3" s="23"/>
      <c r="BSN3" s="23"/>
      <c r="BSO3" s="23"/>
      <c r="BSP3" s="24"/>
      <c r="BSS3" s="22"/>
      <c r="BST3" s="23"/>
      <c r="BSU3" s="23"/>
      <c r="BSV3" s="23"/>
      <c r="BSW3" s="23"/>
      <c r="BSX3" s="24"/>
      <c r="BTA3" s="22"/>
      <c r="BTB3" s="23"/>
      <c r="BTC3" s="23"/>
      <c r="BTD3" s="23"/>
      <c r="BTE3" s="23"/>
      <c r="BTF3" s="24"/>
      <c r="BTI3" s="22"/>
      <c r="BTJ3" s="23"/>
      <c r="BTK3" s="23"/>
      <c r="BTL3" s="23"/>
      <c r="BTM3" s="23"/>
      <c r="BTN3" s="24"/>
      <c r="BTQ3" s="22"/>
      <c r="BTR3" s="23"/>
      <c r="BTS3" s="23"/>
      <c r="BTT3" s="23"/>
      <c r="BTU3" s="23"/>
      <c r="BTV3" s="24"/>
      <c r="BTY3" s="22"/>
      <c r="BTZ3" s="23"/>
      <c r="BUA3" s="23"/>
      <c r="BUB3" s="23"/>
      <c r="BUC3" s="23"/>
      <c r="BUD3" s="24"/>
      <c r="BUG3" s="22"/>
      <c r="BUH3" s="23"/>
      <c r="BUI3" s="23"/>
      <c r="BUJ3" s="23"/>
      <c r="BUK3" s="23"/>
      <c r="BUL3" s="24"/>
      <c r="BUO3" s="22"/>
      <c r="BUP3" s="23"/>
      <c r="BUQ3" s="23"/>
      <c r="BUR3" s="23"/>
      <c r="BUS3" s="23"/>
      <c r="BUT3" s="24"/>
      <c r="BUW3" s="22"/>
      <c r="BUX3" s="23"/>
      <c r="BUY3" s="23"/>
      <c r="BUZ3" s="23"/>
      <c r="BVA3" s="23"/>
      <c r="BVB3" s="24"/>
      <c r="BVE3" s="22"/>
      <c r="BVF3" s="23"/>
      <c r="BVG3" s="23"/>
      <c r="BVH3" s="23"/>
      <c r="BVI3" s="23"/>
      <c r="BVJ3" s="24"/>
      <c r="BVM3" s="22"/>
      <c r="BVN3" s="23"/>
      <c r="BVO3" s="23"/>
      <c r="BVP3" s="23"/>
      <c r="BVQ3" s="23"/>
      <c r="BVR3" s="24"/>
      <c r="BVU3" s="22"/>
      <c r="BVV3" s="23"/>
      <c r="BVW3" s="23"/>
      <c r="BVX3" s="23"/>
      <c r="BVY3" s="23"/>
      <c r="BVZ3" s="24"/>
      <c r="BWC3" s="22"/>
      <c r="BWD3" s="23"/>
      <c r="BWE3" s="23"/>
      <c r="BWF3" s="23"/>
      <c r="BWG3" s="23"/>
      <c r="BWH3" s="24"/>
      <c r="BWK3" s="22"/>
      <c r="BWL3" s="23"/>
      <c r="BWM3" s="23"/>
      <c r="BWN3" s="23"/>
      <c r="BWO3" s="23"/>
      <c r="BWP3" s="24"/>
      <c r="BWS3" s="22"/>
      <c r="BWT3" s="23"/>
      <c r="BWU3" s="23"/>
      <c r="BWV3" s="23"/>
      <c r="BWW3" s="23"/>
      <c r="BWX3" s="24"/>
      <c r="BXA3" s="22"/>
      <c r="BXB3" s="23"/>
      <c r="BXC3" s="23"/>
      <c r="BXD3" s="23"/>
      <c r="BXE3" s="23"/>
      <c r="BXF3" s="24"/>
      <c r="BXI3" s="22"/>
      <c r="BXJ3" s="23"/>
      <c r="BXK3" s="23"/>
      <c r="BXL3" s="23"/>
      <c r="BXM3" s="23"/>
      <c r="BXN3" s="24"/>
      <c r="BXQ3" s="22"/>
      <c r="BXR3" s="23"/>
      <c r="BXS3" s="23"/>
      <c r="BXT3" s="23"/>
      <c r="BXU3" s="23"/>
      <c r="BXV3" s="24"/>
      <c r="BXY3" s="22"/>
      <c r="BXZ3" s="23"/>
      <c r="BYA3" s="23"/>
      <c r="BYB3" s="23"/>
      <c r="BYC3" s="23"/>
      <c r="BYD3" s="24"/>
      <c r="BYG3" s="22"/>
      <c r="BYH3" s="23"/>
      <c r="BYI3" s="23"/>
      <c r="BYJ3" s="23"/>
      <c r="BYK3" s="23"/>
      <c r="BYL3" s="24"/>
      <c r="BYO3" s="22"/>
      <c r="BYP3" s="23"/>
      <c r="BYQ3" s="23"/>
      <c r="BYR3" s="23"/>
      <c r="BYS3" s="23"/>
      <c r="BYT3" s="24"/>
      <c r="BYW3" s="22"/>
      <c r="BYX3" s="23"/>
      <c r="BYY3" s="23"/>
      <c r="BYZ3" s="23"/>
      <c r="BZA3" s="23"/>
      <c r="BZB3" s="24"/>
      <c r="BZE3" s="22"/>
      <c r="BZF3" s="23"/>
      <c r="BZG3" s="23"/>
      <c r="BZH3" s="23"/>
      <c r="BZI3" s="23"/>
      <c r="BZJ3" s="24"/>
      <c r="BZM3" s="22"/>
      <c r="BZN3" s="23"/>
      <c r="BZO3" s="23"/>
      <c r="BZP3" s="23"/>
      <c r="BZQ3" s="23"/>
      <c r="BZR3" s="24"/>
      <c r="BZU3" s="22"/>
      <c r="BZV3" s="23"/>
      <c r="BZW3" s="23"/>
      <c r="BZX3" s="23"/>
      <c r="BZY3" s="23"/>
      <c r="BZZ3" s="24"/>
      <c r="CAC3" s="22"/>
      <c r="CAD3" s="23"/>
      <c r="CAE3" s="23"/>
      <c r="CAF3" s="23"/>
      <c r="CAG3" s="23"/>
      <c r="CAH3" s="24"/>
      <c r="CAK3" s="22"/>
      <c r="CAL3" s="23"/>
      <c r="CAM3" s="23"/>
      <c r="CAN3" s="23"/>
      <c r="CAO3" s="23"/>
      <c r="CAP3" s="24"/>
      <c r="CAS3" s="22"/>
      <c r="CAT3" s="23"/>
      <c r="CAU3" s="23"/>
      <c r="CAV3" s="23"/>
      <c r="CAW3" s="23"/>
      <c r="CAX3" s="24"/>
      <c r="CBA3" s="22"/>
      <c r="CBB3" s="23"/>
      <c r="CBC3" s="23"/>
      <c r="CBD3" s="23"/>
      <c r="CBE3" s="23"/>
      <c r="CBF3" s="24"/>
      <c r="CBI3" s="22"/>
      <c r="CBJ3" s="23"/>
      <c r="CBK3" s="23"/>
      <c r="CBL3" s="23"/>
      <c r="CBM3" s="23"/>
      <c r="CBN3" s="24"/>
      <c r="CBQ3" s="22"/>
      <c r="CBR3" s="23"/>
      <c r="CBS3" s="23"/>
      <c r="CBT3" s="23"/>
      <c r="CBU3" s="23"/>
      <c r="CBV3" s="24"/>
      <c r="CBY3" s="22"/>
      <c r="CBZ3" s="23"/>
      <c r="CCA3" s="23"/>
      <c r="CCB3" s="23"/>
      <c r="CCC3" s="23"/>
      <c r="CCD3" s="24"/>
      <c r="CCG3" s="22"/>
      <c r="CCH3" s="23"/>
      <c r="CCI3" s="23"/>
      <c r="CCJ3" s="23"/>
      <c r="CCK3" s="23"/>
      <c r="CCL3" s="24"/>
      <c r="CCO3" s="22"/>
      <c r="CCP3" s="23"/>
      <c r="CCQ3" s="23"/>
      <c r="CCR3" s="23"/>
      <c r="CCS3" s="23"/>
      <c r="CCT3" s="24"/>
      <c r="CCW3" s="22"/>
      <c r="CCX3" s="23"/>
      <c r="CCY3" s="23"/>
      <c r="CCZ3" s="23"/>
      <c r="CDA3" s="23"/>
      <c r="CDB3" s="24"/>
      <c r="CDE3" s="22"/>
      <c r="CDF3" s="23"/>
      <c r="CDG3" s="23"/>
      <c r="CDH3" s="23"/>
      <c r="CDI3" s="23"/>
      <c r="CDJ3" s="24"/>
      <c r="CDM3" s="22"/>
      <c r="CDN3" s="23"/>
      <c r="CDO3" s="23"/>
      <c r="CDP3" s="23"/>
      <c r="CDQ3" s="23"/>
      <c r="CDR3" s="24"/>
      <c r="CDU3" s="22"/>
      <c r="CDV3" s="23"/>
      <c r="CDW3" s="23"/>
      <c r="CDX3" s="23"/>
      <c r="CDY3" s="23"/>
      <c r="CDZ3" s="24"/>
      <c r="CEC3" s="22"/>
      <c r="CED3" s="23"/>
      <c r="CEE3" s="23"/>
      <c r="CEF3" s="23"/>
      <c r="CEG3" s="23"/>
      <c r="CEH3" s="24"/>
      <c r="CEK3" s="22"/>
      <c r="CEL3" s="23"/>
      <c r="CEM3" s="23"/>
      <c r="CEN3" s="23"/>
      <c r="CEO3" s="23"/>
      <c r="CEP3" s="24"/>
      <c r="CES3" s="22"/>
      <c r="CET3" s="23"/>
      <c r="CEU3" s="23"/>
      <c r="CEV3" s="23"/>
      <c r="CEW3" s="23"/>
      <c r="CEX3" s="24"/>
      <c r="CFA3" s="22"/>
      <c r="CFB3" s="23"/>
      <c r="CFC3" s="23"/>
      <c r="CFD3" s="23"/>
      <c r="CFE3" s="23"/>
      <c r="CFF3" s="24"/>
      <c r="CFI3" s="22"/>
      <c r="CFJ3" s="23"/>
      <c r="CFK3" s="23"/>
      <c r="CFL3" s="23"/>
      <c r="CFM3" s="23"/>
      <c r="CFN3" s="24"/>
      <c r="CFQ3" s="22"/>
      <c r="CFR3" s="23"/>
      <c r="CFS3" s="23"/>
      <c r="CFT3" s="23"/>
      <c r="CFU3" s="23"/>
      <c r="CFV3" s="24"/>
      <c r="CFY3" s="22"/>
      <c r="CFZ3" s="23"/>
      <c r="CGA3" s="23"/>
      <c r="CGB3" s="23"/>
      <c r="CGC3" s="23"/>
      <c r="CGD3" s="24"/>
      <c r="CGG3" s="22"/>
      <c r="CGH3" s="23"/>
      <c r="CGI3" s="23"/>
      <c r="CGJ3" s="23"/>
      <c r="CGK3" s="23"/>
      <c r="CGL3" s="24"/>
      <c r="CGO3" s="22"/>
      <c r="CGP3" s="23"/>
      <c r="CGQ3" s="23"/>
      <c r="CGR3" s="23"/>
      <c r="CGS3" s="23"/>
      <c r="CGT3" s="24"/>
      <c r="CGW3" s="22"/>
      <c r="CGX3" s="23"/>
      <c r="CGY3" s="23"/>
      <c r="CGZ3" s="23"/>
      <c r="CHA3" s="23"/>
      <c r="CHB3" s="24"/>
      <c r="CHE3" s="22"/>
      <c r="CHF3" s="23"/>
      <c r="CHG3" s="23"/>
      <c r="CHH3" s="23"/>
      <c r="CHI3" s="23"/>
      <c r="CHJ3" s="24"/>
      <c r="CHM3" s="22"/>
      <c r="CHN3" s="23"/>
      <c r="CHO3" s="23"/>
      <c r="CHP3" s="23"/>
      <c r="CHQ3" s="23"/>
      <c r="CHR3" s="24"/>
      <c r="CHU3" s="22"/>
      <c r="CHV3" s="23"/>
      <c r="CHW3" s="23"/>
      <c r="CHX3" s="23"/>
      <c r="CHY3" s="23"/>
      <c r="CHZ3" s="24"/>
      <c r="CIC3" s="22"/>
      <c r="CID3" s="23"/>
      <c r="CIE3" s="23"/>
      <c r="CIF3" s="23"/>
      <c r="CIG3" s="23"/>
      <c r="CIH3" s="24"/>
      <c r="CIK3" s="22"/>
      <c r="CIL3" s="23"/>
      <c r="CIM3" s="23"/>
      <c r="CIN3" s="23"/>
      <c r="CIO3" s="23"/>
      <c r="CIP3" s="24"/>
      <c r="CIS3" s="22"/>
      <c r="CIT3" s="23"/>
      <c r="CIU3" s="23"/>
      <c r="CIV3" s="23"/>
      <c r="CIW3" s="23"/>
      <c r="CIX3" s="24"/>
      <c r="CJA3" s="22"/>
      <c r="CJB3" s="23"/>
      <c r="CJC3" s="23"/>
      <c r="CJD3" s="23"/>
      <c r="CJE3" s="23"/>
      <c r="CJF3" s="24"/>
      <c r="CJI3" s="22"/>
      <c r="CJJ3" s="23"/>
      <c r="CJK3" s="23"/>
      <c r="CJL3" s="23"/>
      <c r="CJM3" s="23"/>
      <c r="CJN3" s="24"/>
      <c r="CJQ3" s="22"/>
      <c r="CJR3" s="23"/>
      <c r="CJS3" s="23"/>
      <c r="CJT3" s="23"/>
      <c r="CJU3" s="23"/>
      <c r="CJV3" s="24"/>
      <c r="CJY3" s="22"/>
      <c r="CJZ3" s="23"/>
      <c r="CKA3" s="23"/>
      <c r="CKB3" s="23"/>
      <c r="CKC3" s="23"/>
      <c r="CKD3" s="24"/>
      <c r="CKG3" s="22"/>
      <c r="CKH3" s="23"/>
      <c r="CKI3" s="23"/>
      <c r="CKJ3" s="23"/>
      <c r="CKK3" s="23"/>
      <c r="CKL3" s="24"/>
      <c r="CKO3" s="22"/>
      <c r="CKP3" s="23"/>
      <c r="CKQ3" s="23"/>
      <c r="CKR3" s="23"/>
      <c r="CKS3" s="23"/>
      <c r="CKT3" s="24"/>
      <c r="CKW3" s="22"/>
      <c r="CKX3" s="23"/>
      <c r="CKY3" s="23"/>
      <c r="CKZ3" s="23"/>
      <c r="CLA3" s="23"/>
      <c r="CLB3" s="24"/>
      <c r="CLE3" s="22"/>
      <c r="CLF3" s="23"/>
      <c r="CLG3" s="23"/>
      <c r="CLH3" s="23"/>
      <c r="CLI3" s="23"/>
      <c r="CLJ3" s="24"/>
      <c r="CLM3" s="22"/>
      <c r="CLN3" s="23"/>
      <c r="CLO3" s="23"/>
      <c r="CLP3" s="23"/>
      <c r="CLQ3" s="23"/>
      <c r="CLR3" s="24"/>
      <c r="CLU3" s="22"/>
      <c r="CLV3" s="23"/>
      <c r="CLW3" s="23"/>
      <c r="CLX3" s="23"/>
      <c r="CLY3" s="23"/>
      <c r="CLZ3" s="24"/>
      <c r="CMC3" s="22"/>
      <c r="CMD3" s="23"/>
      <c r="CME3" s="23"/>
      <c r="CMF3" s="23"/>
      <c r="CMG3" s="23"/>
      <c r="CMH3" s="24"/>
      <c r="CMK3" s="22"/>
      <c r="CML3" s="23"/>
      <c r="CMM3" s="23"/>
      <c r="CMN3" s="23"/>
      <c r="CMO3" s="23"/>
      <c r="CMP3" s="24"/>
      <c r="CMS3" s="22"/>
      <c r="CMT3" s="23"/>
      <c r="CMU3" s="23"/>
      <c r="CMV3" s="23"/>
      <c r="CMW3" s="23"/>
      <c r="CMX3" s="24"/>
      <c r="CNA3" s="22"/>
      <c r="CNB3" s="23"/>
      <c r="CNC3" s="23"/>
      <c r="CND3" s="23"/>
      <c r="CNE3" s="23"/>
      <c r="CNF3" s="24"/>
      <c r="CNI3" s="22"/>
      <c r="CNJ3" s="23"/>
      <c r="CNK3" s="23"/>
      <c r="CNL3" s="23"/>
      <c r="CNM3" s="23"/>
      <c r="CNN3" s="24"/>
      <c r="CNQ3" s="22"/>
      <c r="CNR3" s="23"/>
      <c r="CNS3" s="23"/>
      <c r="CNT3" s="23"/>
      <c r="CNU3" s="23"/>
      <c r="CNV3" s="24"/>
      <c r="CNY3" s="22"/>
      <c r="CNZ3" s="23"/>
      <c r="COA3" s="23"/>
      <c r="COB3" s="23"/>
      <c r="COC3" s="23"/>
      <c r="COD3" s="24"/>
      <c r="COG3" s="22"/>
      <c r="COH3" s="23"/>
      <c r="COI3" s="23"/>
      <c r="COJ3" s="23"/>
      <c r="COK3" s="23"/>
      <c r="COL3" s="24"/>
      <c r="COO3" s="22"/>
      <c r="COP3" s="23"/>
      <c r="COQ3" s="23"/>
      <c r="COR3" s="23"/>
      <c r="COS3" s="23"/>
      <c r="COT3" s="24"/>
      <c r="COW3" s="22"/>
      <c r="COX3" s="23"/>
      <c r="COY3" s="23"/>
      <c r="COZ3" s="23"/>
      <c r="CPA3" s="23"/>
      <c r="CPB3" s="24"/>
      <c r="CPE3" s="22"/>
      <c r="CPF3" s="23"/>
      <c r="CPG3" s="23"/>
      <c r="CPH3" s="23"/>
      <c r="CPI3" s="23"/>
      <c r="CPJ3" s="24"/>
      <c r="CPM3" s="22"/>
      <c r="CPN3" s="23"/>
      <c r="CPO3" s="23"/>
      <c r="CPP3" s="23"/>
      <c r="CPQ3" s="23"/>
      <c r="CPR3" s="24"/>
      <c r="CPU3" s="22"/>
      <c r="CPV3" s="23"/>
      <c r="CPW3" s="23"/>
      <c r="CPX3" s="23"/>
      <c r="CPY3" s="23"/>
      <c r="CPZ3" s="24"/>
      <c r="CQC3" s="22"/>
      <c r="CQD3" s="23"/>
      <c r="CQE3" s="23"/>
      <c r="CQF3" s="23"/>
      <c r="CQG3" s="23"/>
      <c r="CQH3" s="24"/>
      <c r="CQK3" s="22"/>
      <c r="CQL3" s="23"/>
      <c r="CQM3" s="23"/>
      <c r="CQN3" s="23"/>
      <c r="CQO3" s="23"/>
      <c r="CQP3" s="24"/>
      <c r="CQS3" s="22"/>
      <c r="CQT3" s="23"/>
      <c r="CQU3" s="23"/>
      <c r="CQV3" s="23"/>
      <c r="CQW3" s="23"/>
      <c r="CQX3" s="24"/>
      <c r="CRA3" s="22"/>
      <c r="CRB3" s="23"/>
      <c r="CRC3" s="23"/>
      <c r="CRD3" s="23"/>
      <c r="CRE3" s="23"/>
      <c r="CRF3" s="24"/>
      <c r="CRI3" s="22"/>
      <c r="CRJ3" s="23"/>
      <c r="CRK3" s="23"/>
      <c r="CRL3" s="23"/>
      <c r="CRM3" s="23"/>
      <c r="CRN3" s="24"/>
      <c r="CRQ3" s="22"/>
      <c r="CRR3" s="23"/>
      <c r="CRS3" s="23"/>
      <c r="CRT3" s="23"/>
      <c r="CRU3" s="23"/>
      <c r="CRV3" s="24"/>
      <c r="CRY3" s="22"/>
      <c r="CRZ3" s="23"/>
      <c r="CSA3" s="23"/>
      <c r="CSB3" s="23"/>
      <c r="CSC3" s="23"/>
      <c r="CSD3" s="24"/>
      <c r="CSG3" s="22"/>
      <c r="CSH3" s="23"/>
      <c r="CSI3" s="23"/>
      <c r="CSJ3" s="23"/>
      <c r="CSK3" s="23"/>
      <c r="CSL3" s="24"/>
      <c r="CSO3" s="22"/>
      <c r="CSP3" s="23"/>
      <c r="CSQ3" s="23"/>
      <c r="CSR3" s="23"/>
      <c r="CSS3" s="23"/>
      <c r="CST3" s="24"/>
      <c r="CSW3" s="22"/>
      <c r="CSX3" s="23"/>
      <c r="CSY3" s="23"/>
      <c r="CSZ3" s="23"/>
      <c r="CTA3" s="23"/>
      <c r="CTB3" s="24"/>
      <c r="CTE3" s="22"/>
      <c r="CTF3" s="23"/>
      <c r="CTG3" s="23"/>
      <c r="CTH3" s="23"/>
      <c r="CTI3" s="23"/>
      <c r="CTJ3" s="24"/>
      <c r="CTM3" s="22"/>
      <c r="CTN3" s="23"/>
      <c r="CTO3" s="23"/>
      <c r="CTP3" s="23"/>
      <c r="CTQ3" s="23"/>
      <c r="CTR3" s="24"/>
      <c r="CTU3" s="22"/>
      <c r="CTV3" s="23"/>
      <c r="CTW3" s="23"/>
      <c r="CTX3" s="23"/>
      <c r="CTY3" s="23"/>
      <c r="CTZ3" s="24"/>
      <c r="CUC3" s="22"/>
      <c r="CUD3" s="23"/>
      <c r="CUE3" s="23"/>
      <c r="CUF3" s="23"/>
      <c r="CUG3" s="23"/>
      <c r="CUH3" s="24"/>
      <c r="CUK3" s="22"/>
      <c r="CUL3" s="23"/>
      <c r="CUM3" s="23"/>
      <c r="CUN3" s="23"/>
      <c r="CUO3" s="23"/>
      <c r="CUP3" s="24"/>
      <c r="CUS3" s="22"/>
      <c r="CUT3" s="23"/>
      <c r="CUU3" s="23"/>
      <c r="CUV3" s="23"/>
      <c r="CUW3" s="23"/>
      <c r="CUX3" s="24"/>
      <c r="CVA3" s="22"/>
      <c r="CVB3" s="23"/>
      <c r="CVC3" s="23"/>
      <c r="CVD3" s="23"/>
      <c r="CVE3" s="23"/>
      <c r="CVF3" s="24"/>
      <c r="CVI3" s="22"/>
      <c r="CVJ3" s="23"/>
      <c r="CVK3" s="23"/>
      <c r="CVL3" s="23"/>
      <c r="CVM3" s="23"/>
      <c r="CVN3" s="24"/>
      <c r="CVQ3" s="22"/>
      <c r="CVR3" s="23"/>
      <c r="CVS3" s="23"/>
      <c r="CVT3" s="23"/>
      <c r="CVU3" s="23"/>
      <c r="CVV3" s="24"/>
      <c r="CVY3" s="22"/>
      <c r="CVZ3" s="23"/>
      <c r="CWA3" s="23"/>
      <c r="CWB3" s="23"/>
      <c r="CWC3" s="23"/>
      <c r="CWD3" s="24"/>
      <c r="CWG3" s="22"/>
      <c r="CWH3" s="23"/>
      <c r="CWI3" s="23"/>
      <c r="CWJ3" s="23"/>
      <c r="CWK3" s="23"/>
      <c r="CWL3" s="24"/>
      <c r="CWO3" s="22"/>
      <c r="CWP3" s="23"/>
      <c r="CWQ3" s="23"/>
      <c r="CWR3" s="23"/>
      <c r="CWS3" s="23"/>
      <c r="CWT3" s="24"/>
      <c r="CWW3" s="22"/>
      <c r="CWX3" s="23"/>
      <c r="CWY3" s="23"/>
      <c r="CWZ3" s="23"/>
      <c r="CXA3" s="23"/>
      <c r="CXB3" s="24"/>
      <c r="CXE3" s="22"/>
      <c r="CXF3" s="23"/>
      <c r="CXG3" s="23"/>
      <c r="CXH3" s="23"/>
      <c r="CXI3" s="23"/>
      <c r="CXJ3" s="24"/>
      <c r="CXM3" s="22"/>
      <c r="CXN3" s="23"/>
      <c r="CXO3" s="23"/>
      <c r="CXP3" s="23"/>
      <c r="CXQ3" s="23"/>
      <c r="CXR3" s="24"/>
      <c r="CXU3" s="22"/>
      <c r="CXV3" s="23"/>
      <c r="CXW3" s="23"/>
      <c r="CXX3" s="23"/>
      <c r="CXY3" s="23"/>
      <c r="CXZ3" s="24"/>
      <c r="CYC3" s="22"/>
      <c r="CYD3" s="23"/>
      <c r="CYE3" s="23"/>
      <c r="CYF3" s="23"/>
      <c r="CYG3" s="23"/>
      <c r="CYH3" s="24"/>
      <c r="CYK3" s="22"/>
      <c r="CYL3" s="23"/>
      <c r="CYM3" s="23"/>
      <c r="CYN3" s="23"/>
      <c r="CYO3" s="23"/>
      <c r="CYP3" s="24"/>
      <c r="CYS3" s="22"/>
      <c r="CYT3" s="23"/>
      <c r="CYU3" s="23"/>
      <c r="CYV3" s="23"/>
      <c r="CYW3" s="23"/>
      <c r="CYX3" s="24"/>
      <c r="CZA3" s="22"/>
      <c r="CZB3" s="23"/>
      <c r="CZC3" s="23"/>
      <c r="CZD3" s="23"/>
      <c r="CZE3" s="23"/>
      <c r="CZF3" s="24"/>
      <c r="CZI3" s="22"/>
      <c r="CZJ3" s="23"/>
      <c r="CZK3" s="23"/>
      <c r="CZL3" s="23"/>
      <c r="CZM3" s="23"/>
      <c r="CZN3" s="24"/>
      <c r="CZQ3" s="22"/>
      <c r="CZR3" s="23"/>
      <c r="CZS3" s="23"/>
      <c r="CZT3" s="23"/>
      <c r="CZU3" s="23"/>
      <c r="CZV3" s="24"/>
      <c r="CZY3" s="22"/>
      <c r="CZZ3" s="23"/>
      <c r="DAA3" s="23"/>
      <c r="DAB3" s="23"/>
      <c r="DAC3" s="23"/>
      <c r="DAD3" s="24"/>
      <c r="DAG3" s="22"/>
      <c r="DAH3" s="23"/>
      <c r="DAI3" s="23"/>
      <c r="DAJ3" s="23"/>
      <c r="DAK3" s="23"/>
      <c r="DAL3" s="24"/>
      <c r="DAO3" s="22"/>
      <c r="DAP3" s="23"/>
      <c r="DAQ3" s="23"/>
      <c r="DAR3" s="23"/>
      <c r="DAS3" s="23"/>
      <c r="DAT3" s="24"/>
      <c r="DAW3" s="22"/>
      <c r="DAX3" s="23"/>
      <c r="DAY3" s="23"/>
      <c r="DAZ3" s="23"/>
      <c r="DBA3" s="23"/>
      <c r="DBB3" s="24"/>
      <c r="DBE3" s="22"/>
      <c r="DBF3" s="23"/>
      <c r="DBG3" s="23"/>
      <c r="DBH3" s="23"/>
      <c r="DBI3" s="23"/>
      <c r="DBJ3" s="24"/>
      <c r="DBM3" s="22"/>
      <c r="DBN3" s="23"/>
      <c r="DBO3" s="23"/>
      <c r="DBP3" s="23"/>
      <c r="DBQ3" s="23"/>
      <c r="DBR3" s="24"/>
      <c r="DBU3" s="22"/>
      <c r="DBV3" s="23"/>
      <c r="DBW3" s="23"/>
      <c r="DBX3" s="23"/>
      <c r="DBY3" s="23"/>
      <c r="DBZ3" s="24"/>
      <c r="DCC3" s="22"/>
      <c r="DCD3" s="23"/>
      <c r="DCE3" s="23"/>
      <c r="DCF3" s="23"/>
      <c r="DCG3" s="23"/>
      <c r="DCH3" s="24"/>
      <c r="DCK3" s="22"/>
      <c r="DCL3" s="23"/>
      <c r="DCM3" s="23"/>
      <c r="DCN3" s="23"/>
      <c r="DCO3" s="23"/>
      <c r="DCP3" s="24"/>
      <c r="DCS3" s="22"/>
      <c r="DCT3" s="23"/>
      <c r="DCU3" s="23"/>
      <c r="DCV3" s="23"/>
      <c r="DCW3" s="23"/>
      <c r="DCX3" s="24"/>
      <c r="DDA3" s="22"/>
      <c r="DDB3" s="23"/>
      <c r="DDC3" s="23"/>
      <c r="DDD3" s="23"/>
      <c r="DDE3" s="23"/>
      <c r="DDF3" s="24"/>
      <c r="DDI3" s="22"/>
      <c r="DDJ3" s="23"/>
      <c r="DDK3" s="23"/>
      <c r="DDL3" s="23"/>
      <c r="DDM3" s="23"/>
      <c r="DDN3" s="24"/>
      <c r="DDQ3" s="22"/>
      <c r="DDR3" s="23"/>
      <c r="DDS3" s="23"/>
      <c r="DDT3" s="23"/>
      <c r="DDU3" s="23"/>
      <c r="DDV3" s="24"/>
      <c r="DDY3" s="22"/>
      <c r="DDZ3" s="23"/>
      <c r="DEA3" s="23"/>
      <c r="DEB3" s="23"/>
      <c r="DEC3" s="23"/>
      <c r="DED3" s="24"/>
      <c r="DEG3" s="22"/>
      <c r="DEH3" s="23"/>
      <c r="DEI3" s="23"/>
      <c r="DEJ3" s="23"/>
      <c r="DEK3" s="23"/>
      <c r="DEL3" s="24"/>
      <c r="DEO3" s="22"/>
      <c r="DEP3" s="23"/>
      <c r="DEQ3" s="23"/>
      <c r="DER3" s="23"/>
      <c r="DES3" s="23"/>
      <c r="DET3" s="24"/>
      <c r="DEW3" s="22"/>
      <c r="DEX3" s="23"/>
      <c r="DEY3" s="23"/>
      <c r="DEZ3" s="23"/>
      <c r="DFA3" s="23"/>
      <c r="DFB3" s="24"/>
      <c r="DFE3" s="22"/>
      <c r="DFF3" s="23"/>
      <c r="DFG3" s="23"/>
      <c r="DFH3" s="23"/>
      <c r="DFI3" s="23"/>
      <c r="DFJ3" s="24"/>
      <c r="DFM3" s="22"/>
      <c r="DFN3" s="23"/>
      <c r="DFO3" s="23"/>
      <c r="DFP3" s="23"/>
      <c r="DFQ3" s="23"/>
      <c r="DFR3" s="24"/>
      <c r="DFU3" s="22"/>
      <c r="DFV3" s="23"/>
      <c r="DFW3" s="23"/>
      <c r="DFX3" s="23"/>
      <c r="DFY3" s="23"/>
      <c r="DFZ3" s="24"/>
      <c r="DGC3" s="22"/>
      <c r="DGD3" s="23"/>
      <c r="DGE3" s="23"/>
      <c r="DGF3" s="23"/>
      <c r="DGG3" s="23"/>
      <c r="DGH3" s="24"/>
      <c r="DGK3" s="22"/>
      <c r="DGL3" s="23"/>
      <c r="DGM3" s="23"/>
      <c r="DGN3" s="23"/>
      <c r="DGO3" s="23"/>
      <c r="DGP3" s="24"/>
      <c r="DGS3" s="22"/>
      <c r="DGT3" s="23"/>
      <c r="DGU3" s="23"/>
      <c r="DGV3" s="23"/>
      <c r="DGW3" s="23"/>
      <c r="DGX3" s="24"/>
      <c r="DHA3" s="22"/>
      <c r="DHB3" s="23"/>
      <c r="DHC3" s="23"/>
      <c r="DHD3" s="23"/>
      <c r="DHE3" s="23"/>
      <c r="DHF3" s="24"/>
      <c r="DHI3" s="22"/>
      <c r="DHJ3" s="23"/>
      <c r="DHK3" s="23"/>
      <c r="DHL3" s="23"/>
      <c r="DHM3" s="23"/>
      <c r="DHN3" s="24"/>
      <c r="DHQ3" s="22"/>
      <c r="DHR3" s="23"/>
      <c r="DHS3" s="23"/>
      <c r="DHT3" s="23"/>
      <c r="DHU3" s="23"/>
      <c r="DHV3" s="24"/>
      <c r="DHY3" s="22"/>
      <c r="DHZ3" s="23"/>
      <c r="DIA3" s="23"/>
      <c r="DIB3" s="23"/>
      <c r="DIC3" s="23"/>
      <c r="DID3" s="24"/>
      <c r="DIG3" s="22"/>
      <c r="DIH3" s="23"/>
      <c r="DII3" s="23"/>
      <c r="DIJ3" s="23"/>
      <c r="DIK3" s="23"/>
      <c r="DIL3" s="24"/>
      <c r="DIO3" s="22"/>
      <c r="DIP3" s="23"/>
      <c r="DIQ3" s="23"/>
      <c r="DIR3" s="23"/>
      <c r="DIS3" s="23"/>
      <c r="DIT3" s="24"/>
      <c r="DIW3" s="22"/>
      <c r="DIX3" s="23"/>
      <c r="DIY3" s="23"/>
      <c r="DIZ3" s="23"/>
      <c r="DJA3" s="23"/>
      <c r="DJB3" s="24"/>
      <c r="DJE3" s="22"/>
      <c r="DJF3" s="23"/>
      <c r="DJG3" s="23"/>
      <c r="DJH3" s="23"/>
      <c r="DJI3" s="23"/>
      <c r="DJJ3" s="24"/>
      <c r="DJM3" s="22"/>
      <c r="DJN3" s="23"/>
      <c r="DJO3" s="23"/>
      <c r="DJP3" s="23"/>
      <c r="DJQ3" s="23"/>
      <c r="DJR3" s="24"/>
      <c r="DJU3" s="22"/>
      <c r="DJV3" s="23"/>
      <c r="DJW3" s="23"/>
      <c r="DJX3" s="23"/>
      <c r="DJY3" s="23"/>
      <c r="DJZ3" s="24"/>
      <c r="DKC3" s="22"/>
      <c r="DKD3" s="23"/>
      <c r="DKE3" s="23"/>
      <c r="DKF3" s="23"/>
      <c r="DKG3" s="23"/>
      <c r="DKH3" s="24"/>
      <c r="DKK3" s="22"/>
      <c r="DKL3" s="23"/>
      <c r="DKM3" s="23"/>
      <c r="DKN3" s="23"/>
      <c r="DKO3" s="23"/>
      <c r="DKP3" s="24"/>
      <c r="DKS3" s="22"/>
      <c r="DKT3" s="23"/>
      <c r="DKU3" s="23"/>
      <c r="DKV3" s="23"/>
      <c r="DKW3" s="23"/>
      <c r="DKX3" s="24"/>
      <c r="DLA3" s="22"/>
      <c r="DLB3" s="23"/>
      <c r="DLC3" s="23"/>
      <c r="DLD3" s="23"/>
      <c r="DLE3" s="23"/>
      <c r="DLF3" s="24"/>
      <c r="DLI3" s="22"/>
      <c r="DLJ3" s="23"/>
      <c r="DLK3" s="23"/>
      <c r="DLL3" s="23"/>
      <c r="DLM3" s="23"/>
      <c r="DLN3" s="24"/>
      <c r="DLQ3" s="22"/>
      <c r="DLR3" s="23"/>
      <c r="DLS3" s="23"/>
      <c r="DLT3" s="23"/>
      <c r="DLU3" s="23"/>
      <c r="DLV3" s="24"/>
      <c r="DLY3" s="22"/>
      <c r="DLZ3" s="23"/>
      <c r="DMA3" s="23"/>
      <c r="DMB3" s="23"/>
      <c r="DMC3" s="23"/>
      <c r="DMD3" s="24"/>
      <c r="DMG3" s="22"/>
      <c r="DMH3" s="23"/>
      <c r="DMI3" s="23"/>
      <c r="DMJ3" s="23"/>
      <c r="DMK3" s="23"/>
      <c r="DML3" s="24"/>
      <c r="DMO3" s="22"/>
      <c r="DMP3" s="23"/>
      <c r="DMQ3" s="23"/>
      <c r="DMR3" s="23"/>
      <c r="DMS3" s="23"/>
      <c r="DMT3" s="24"/>
      <c r="DMW3" s="22"/>
      <c r="DMX3" s="23"/>
      <c r="DMY3" s="23"/>
      <c r="DMZ3" s="23"/>
      <c r="DNA3" s="23"/>
      <c r="DNB3" s="24"/>
      <c r="DNE3" s="22"/>
      <c r="DNF3" s="23"/>
      <c r="DNG3" s="23"/>
      <c r="DNH3" s="23"/>
      <c r="DNI3" s="23"/>
      <c r="DNJ3" s="24"/>
      <c r="DNM3" s="22"/>
      <c r="DNN3" s="23"/>
      <c r="DNO3" s="23"/>
      <c r="DNP3" s="23"/>
      <c r="DNQ3" s="23"/>
      <c r="DNR3" s="24"/>
      <c r="DNU3" s="22"/>
      <c r="DNV3" s="23"/>
      <c r="DNW3" s="23"/>
      <c r="DNX3" s="23"/>
      <c r="DNY3" s="23"/>
      <c r="DNZ3" s="24"/>
      <c r="DOC3" s="22"/>
      <c r="DOD3" s="23"/>
      <c r="DOE3" s="23"/>
      <c r="DOF3" s="23"/>
      <c r="DOG3" s="23"/>
      <c r="DOH3" s="24"/>
      <c r="DOK3" s="22"/>
      <c r="DOL3" s="23"/>
      <c r="DOM3" s="23"/>
      <c r="DON3" s="23"/>
      <c r="DOO3" s="23"/>
      <c r="DOP3" s="24"/>
      <c r="DOS3" s="22"/>
      <c r="DOT3" s="23"/>
      <c r="DOU3" s="23"/>
      <c r="DOV3" s="23"/>
      <c r="DOW3" s="23"/>
      <c r="DOX3" s="24"/>
      <c r="DPA3" s="22"/>
      <c r="DPB3" s="23"/>
      <c r="DPC3" s="23"/>
      <c r="DPD3" s="23"/>
      <c r="DPE3" s="23"/>
      <c r="DPF3" s="24"/>
      <c r="DPI3" s="22"/>
      <c r="DPJ3" s="23"/>
      <c r="DPK3" s="23"/>
      <c r="DPL3" s="23"/>
      <c r="DPM3" s="23"/>
      <c r="DPN3" s="24"/>
      <c r="DPQ3" s="22"/>
      <c r="DPR3" s="23"/>
      <c r="DPS3" s="23"/>
      <c r="DPT3" s="23"/>
      <c r="DPU3" s="23"/>
      <c r="DPV3" s="24"/>
      <c r="DPY3" s="22"/>
      <c r="DPZ3" s="23"/>
      <c r="DQA3" s="23"/>
      <c r="DQB3" s="23"/>
      <c r="DQC3" s="23"/>
      <c r="DQD3" s="24"/>
      <c r="DQG3" s="22"/>
      <c r="DQH3" s="23"/>
      <c r="DQI3" s="23"/>
      <c r="DQJ3" s="23"/>
      <c r="DQK3" s="23"/>
      <c r="DQL3" s="24"/>
      <c r="DQO3" s="22"/>
      <c r="DQP3" s="23"/>
      <c r="DQQ3" s="23"/>
      <c r="DQR3" s="23"/>
      <c r="DQS3" s="23"/>
      <c r="DQT3" s="24"/>
      <c r="DQW3" s="22"/>
      <c r="DQX3" s="23"/>
      <c r="DQY3" s="23"/>
      <c r="DQZ3" s="23"/>
      <c r="DRA3" s="23"/>
      <c r="DRB3" s="24"/>
      <c r="DRE3" s="22"/>
      <c r="DRF3" s="23"/>
      <c r="DRG3" s="23"/>
      <c r="DRH3" s="23"/>
      <c r="DRI3" s="23"/>
      <c r="DRJ3" s="24"/>
      <c r="DRM3" s="22"/>
      <c r="DRN3" s="23"/>
      <c r="DRO3" s="23"/>
      <c r="DRP3" s="23"/>
      <c r="DRQ3" s="23"/>
      <c r="DRR3" s="24"/>
      <c r="DRU3" s="22"/>
      <c r="DRV3" s="23"/>
      <c r="DRW3" s="23"/>
      <c r="DRX3" s="23"/>
      <c r="DRY3" s="23"/>
      <c r="DRZ3" s="24"/>
      <c r="DSC3" s="22"/>
      <c r="DSD3" s="23"/>
      <c r="DSE3" s="23"/>
      <c r="DSF3" s="23"/>
      <c r="DSG3" s="23"/>
      <c r="DSH3" s="24"/>
      <c r="DSK3" s="22"/>
      <c r="DSL3" s="23"/>
      <c r="DSM3" s="23"/>
      <c r="DSN3" s="23"/>
      <c r="DSO3" s="23"/>
      <c r="DSP3" s="24"/>
      <c r="DSS3" s="22"/>
      <c r="DST3" s="23"/>
      <c r="DSU3" s="23"/>
      <c r="DSV3" s="23"/>
      <c r="DSW3" s="23"/>
      <c r="DSX3" s="24"/>
      <c r="DTA3" s="22"/>
      <c r="DTB3" s="23"/>
      <c r="DTC3" s="23"/>
      <c r="DTD3" s="23"/>
      <c r="DTE3" s="23"/>
      <c r="DTF3" s="24"/>
      <c r="DTI3" s="22"/>
      <c r="DTJ3" s="23"/>
      <c r="DTK3" s="23"/>
      <c r="DTL3" s="23"/>
      <c r="DTM3" s="23"/>
      <c r="DTN3" s="24"/>
      <c r="DTQ3" s="22"/>
      <c r="DTR3" s="23"/>
      <c r="DTS3" s="23"/>
      <c r="DTT3" s="23"/>
      <c r="DTU3" s="23"/>
      <c r="DTV3" s="24"/>
      <c r="DTY3" s="22"/>
      <c r="DTZ3" s="23"/>
      <c r="DUA3" s="23"/>
      <c r="DUB3" s="23"/>
      <c r="DUC3" s="23"/>
      <c r="DUD3" s="24"/>
      <c r="DUG3" s="22"/>
      <c r="DUH3" s="23"/>
      <c r="DUI3" s="23"/>
      <c r="DUJ3" s="23"/>
      <c r="DUK3" s="23"/>
      <c r="DUL3" s="24"/>
      <c r="DUO3" s="22"/>
      <c r="DUP3" s="23"/>
      <c r="DUQ3" s="23"/>
      <c r="DUR3" s="23"/>
      <c r="DUS3" s="23"/>
      <c r="DUT3" s="24"/>
      <c r="DUW3" s="22"/>
      <c r="DUX3" s="23"/>
      <c r="DUY3" s="23"/>
      <c r="DUZ3" s="23"/>
      <c r="DVA3" s="23"/>
      <c r="DVB3" s="24"/>
      <c r="DVE3" s="22"/>
      <c r="DVF3" s="23"/>
      <c r="DVG3" s="23"/>
      <c r="DVH3" s="23"/>
      <c r="DVI3" s="23"/>
      <c r="DVJ3" s="24"/>
      <c r="DVM3" s="22"/>
      <c r="DVN3" s="23"/>
      <c r="DVO3" s="23"/>
      <c r="DVP3" s="23"/>
      <c r="DVQ3" s="23"/>
      <c r="DVR3" s="24"/>
      <c r="DVU3" s="22"/>
      <c r="DVV3" s="23"/>
      <c r="DVW3" s="23"/>
      <c r="DVX3" s="23"/>
      <c r="DVY3" s="23"/>
      <c r="DVZ3" s="24"/>
      <c r="DWC3" s="22"/>
      <c r="DWD3" s="23"/>
      <c r="DWE3" s="23"/>
      <c r="DWF3" s="23"/>
      <c r="DWG3" s="23"/>
      <c r="DWH3" s="24"/>
      <c r="DWK3" s="22"/>
      <c r="DWL3" s="23"/>
      <c r="DWM3" s="23"/>
      <c r="DWN3" s="23"/>
      <c r="DWO3" s="23"/>
      <c r="DWP3" s="24"/>
      <c r="DWS3" s="22"/>
      <c r="DWT3" s="23"/>
      <c r="DWU3" s="23"/>
      <c r="DWV3" s="23"/>
      <c r="DWW3" s="23"/>
      <c r="DWX3" s="24"/>
      <c r="DXA3" s="22"/>
      <c r="DXB3" s="23"/>
      <c r="DXC3" s="23"/>
      <c r="DXD3" s="23"/>
      <c r="DXE3" s="23"/>
      <c r="DXF3" s="24"/>
      <c r="DXI3" s="22"/>
      <c r="DXJ3" s="23"/>
      <c r="DXK3" s="23"/>
      <c r="DXL3" s="23"/>
      <c r="DXM3" s="23"/>
      <c r="DXN3" s="24"/>
      <c r="DXQ3" s="22"/>
      <c r="DXR3" s="23"/>
      <c r="DXS3" s="23"/>
      <c r="DXT3" s="23"/>
      <c r="DXU3" s="23"/>
      <c r="DXV3" s="24"/>
      <c r="DXY3" s="22"/>
      <c r="DXZ3" s="23"/>
      <c r="DYA3" s="23"/>
      <c r="DYB3" s="23"/>
      <c r="DYC3" s="23"/>
      <c r="DYD3" s="24"/>
      <c r="DYG3" s="22"/>
      <c r="DYH3" s="23"/>
      <c r="DYI3" s="23"/>
      <c r="DYJ3" s="23"/>
      <c r="DYK3" s="23"/>
      <c r="DYL3" s="24"/>
      <c r="DYO3" s="22"/>
      <c r="DYP3" s="23"/>
      <c r="DYQ3" s="23"/>
      <c r="DYR3" s="23"/>
      <c r="DYS3" s="23"/>
      <c r="DYT3" s="24"/>
      <c r="DYW3" s="22"/>
      <c r="DYX3" s="23"/>
      <c r="DYY3" s="23"/>
      <c r="DYZ3" s="23"/>
      <c r="DZA3" s="23"/>
      <c r="DZB3" s="24"/>
      <c r="DZE3" s="22"/>
      <c r="DZF3" s="23"/>
      <c r="DZG3" s="23"/>
      <c r="DZH3" s="23"/>
      <c r="DZI3" s="23"/>
      <c r="DZJ3" s="24"/>
      <c r="DZM3" s="22"/>
      <c r="DZN3" s="23"/>
      <c r="DZO3" s="23"/>
      <c r="DZP3" s="23"/>
      <c r="DZQ3" s="23"/>
      <c r="DZR3" s="24"/>
      <c r="DZU3" s="22"/>
      <c r="DZV3" s="23"/>
      <c r="DZW3" s="23"/>
      <c r="DZX3" s="23"/>
      <c r="DZY3" s="23"/>
      <c r="DZZ3" s="24"/>
      <c r="EAC3" s="22"/>
      <c r="EAD3" s="23"/>
      <c r="EAE3" s="23"/>
      <c r="EAF3" s="23"/>
      <c r="EAG3" s="23"/>
      <c r="EAH3" s="24"/>
      <c r="EAK3" s="22"/>
      <c r="EAL3" s="23"/>
      <c r="EAM3" s="23"/>
      <c r="EAN3" s="23"/>
      <c r="EAO3" s="23"/>
      <c r="EAP3" s="24"/>
      <c r="EAS3" s="22"/>
      <c r="EAT3" s="23"/>
      <c r="EAU3" s="23"/>
      <c r="EAV3" s="23"/>
      <c r="EAW3" s="23"/>
      <c r="EAX3" s="24"/>
      <c r="EBA3" s="22"/>
      <c r="EBB3" s="23"/>
      <c r="EBC3" s="23"/>
      <c r="EBD3" s="23"/>
      <c r="EBE3" s="23"/>
      <c r="EBF3" s="24"/>
      <c r="EBI3" s="22"/>
      <c r="EBJ3" s="23"/>
      <c r="EBK3" s="23"/>
      <c r="EBL3" s="23"/>
      <c r="EBM3" s="23"/>
      <c r="EBN3" s="24"/>
      <c r="EBQ3" s="22"/>
      <c r="EBR3" s="23"/>
      <c r="EBS3" s="23"/>
      <c r="EBT3" s="23"/>
      <c r="EBU3" s="23"/>
      <c r="EBV3" s="24"/>
      <c r="EBY3" s="22"/>
      <c r="EBZ3" s="23"/>
      <c r="ECA3" s="23"/>
      <c r="ECB3" s="23"/>
      <c r="ECC3" s="23"/>
      <c r="ECD3" s="24"/>
      <c r="ECG3" s="22"/>
      <c r="ECH3" s="23"/>
      <c r="ECI3" s="23"/>
      <c r="ECJ3" s="23"/>
      <c r="ECK3" s="23"/>
      <c r="ECL3" s="24"/>
      <c r="ECO3" s="22"/>
      <c r="ECP3" s="23"/>
      <c r="ECQ3" s="23"/>
      <c r="ECR3" s="23"/>
      <c r="ECS3" s="23"/>
      <c r="ECT3" s="24"/>
      <c r="ECW3" s="22"/>
      <c r="ECX3" s="23"/>
      <c r="ECY3" s="23"/>
      <c r="ECZ3" s="23"/>
      <c r="EDA3" s="23"/>
      <c r="EDB3" s="24"/>
      <c r="EDE3" s="22"/>
      <c r="EDF3" s="23"/>
      <c r="EDG3" s="23"/>
      <c r="EDH3" s="23"/>
      <c r="EDI3" s="23"/>
      <c r="EDJ3" s="24"/>
      <c r="EDM3" s="22"/>
      <c r="EDN3" s="23"/>
      <c r="EDO3" s="23"/>
      <c r="EDP3" s="23"/>
      <c r="EDQ3" s="23"/>
      <c r="EDR3" s="24"/>
      <c r="EDU3" s="22"/>
      <c r="EDV3" s="23"/>
      <c r="EDW3" s="23"/>
      <c r="EDX3" s="23"/>
      <c r="EDY3" s="23"/>
      <c r="EDZ3" s="24"/>
      <c r="EEC3" s="22"/>
      <c r="EED3" s="23"/>
      <c r="EEE3" s="23"/>
      <c r="EEF3" s="23"/>
      <c r="EEG3" s="23"/>
      <c r="EEH3" s="24"/>
      <c r="EEK3" s="22"/>
      <c r="EEL3" s="23"/>
      <c r="EEM3" s="23"/>
      <c r="EEN3" s="23"/>
      <c r="EEO3" s="23"/>
      <c r="EEP3" s="24"/>
      <c r="EES3" s="22"/>
      <c r="EET3" s="23"/>
      <c r="EEU3" s="23"/>
      <c r="EEV3" s="23"/>
      <c r="EEW3" s="23"/>
      <c r="EEX3" s="24"/>
      <c r="EFA3" s="22"/>
      <c r="EFB3" s="23"/>
      <c r="EFC3" s="23"/>
      <c r="EFD3" s="23"/>
      <c r="EFE3" s="23"/>
      <c r="EFF3" s="24"/>
      <c r="EFI3" s="22"/>
      <c r="EFJ3" s="23"/>
      <c r="EFK3" s="23"/>
      <c r="EFL3" s="23"/>
      <c r="EFM3" s="23"/>
      <c r="EFN3" s="24"/>
      <c r="EFQ3" s="22"/>
      <c r="EFR3" s="23"/>
      <c r="EFS3" s="23"/>
      <c r="EFT3" s="23"/>
      <c r="EFU3" s="23"/>
      <c r="EFV3" s="24"/>
      <c r="EFY3" s="22"/>
      <c r="EFZ3" s="23"/>
      <c r="EGA3" s="23"/>
      <c r="EGB3" s="23"/>
      <c r="EGC3" s="23"/>
      <c r="EGD3" s="24"/>
      <c r="EGG3" s="22"/>
      <c r="EGH3" s="23"/>
      <c r="EGI3" s="23"/>
      <c r="EGJ3" s="23"/>
      <c r="EGK3" s="23"/>
      <c r="EGL3" s="24"/>
      <c r="EGO3" s="22"/>
      <c r="EGP3" s="23"/>
      <c r="EGQ3" s="23"/>
      <c r="EGR3" s="23"/>
      <c r="EGS3" s="23"/>
      <c r="EGT3" s="24"/>
      <c r="EGW3" s="22"/>
      <c r="EGX3" s="23"/>
      <c r="EGY3" s="23"/>
      <c r="EGZ3" s="23"/>
      <c r="EHA3" s="23"/>
      <c r="EHB3" s="24"/>
      <c r="EHE3" s="22"/>
      <c r="EHF3" s="23"/>
      <c r="EHG3" s="23"/>
      <c r="EHH3" s="23"/>
      <c r="EHI3" s="23"/>
      <c r="EHJ3" s="24"/>
      <c r="EHM3" s="22"/>
      <c r="EHN3" s="23"/>
      <c r="EHO3" s="23"/>
      <c r="EHP3" s="23"/>
      <c r="EHQ3" s="23"/>
      <c r="EHR3" s="24"/>
      <c r="EHU3" s="22"/>
      <c r="EHV3" s="23"/>
      <c r="EHW3" s="23"/>
      <c r="EHX3" s="23"/>
      <c r="EHY3" s="23"/>
      <c r="EHZ3" s="24"/>
      <c r="EIC3" s="22"/>
      <c r="EID3" s="23"/>
      <c r="EIE3" s="23"/>
      <c r="EIF3" s="23"/>
      <c r="EIG3" s="23"/>
      <c r="EIH3" s="24"/>
      <c r="EIK3" s="22"/>
      <c r="EIL3" s="23"/>
      <c r="EIM3" s="23"/>
      <c r="EIN3" s="23"/>
      <c r="EIO3" s="23"/>
      <c r="EIP3" s="24"/>
      <c r="EIS3" s="22"/>
      <c r="EIT3" s="23"/>
      <c r="EIU3" s="23"/>
      <c r="EIV3" s="23"/>
      <c r="EIW3" s="23"/>
      <c r="EIX3" s="24"/>
      <c r="EJA3" s="22"/>
      <c r="EJB3" s="23"/>
      <c r="EJC3" s="23"/>
      <c r="EJD3" s="23"/>
      <c r="EJE3" s="23"/>
      <c r="EJF3" s="24"/>
      <c r="EJI3" s="22"/>
      <c r="EJJ3" s="23"/>
      <c r="EJK3" s="23"/>
      <c r="EJL3" s="23"/>
      <c r="EJM3" s="23"/>
      <c r="EJN3" s="24"/>
      <c r="EJQ3" s="22"/>
      <c r="EJR3" s="23"/>
      <c r="EJS3" s="23"/>
      <c r="EJT3" s="23"/>
      <c r="EJU3" s="23"/>
      <c r="EJV3" s="24"/>
      <c r="EJY3" s="22"/>
      <c r="EJZ3" s="23"/>
      <c r="EKA3" s="23"/>
      <c r="EKB3" s="23"/>
      <c r="EKC3" s="23"/>
      <c r="EKD3" s="24"/>
      <c r="EKG3" s="22"/>
      <c r="EKH3" s="23"/>
      <c r="EKI3" s="23"/>
      <c r="EKJ3" s="23"/>
      <c r="EKK3" s="23"/>
      <c r="EKL3" s="24"/>
      <c r="EKO3" s="22"/>
      <c r="EKP3" s="23"/>
      <c r="EKQ3" s="23"/>
      <c r="EKR3" s="23"/>
      <c r="EKS3" s="23"/>
      <c r="EKT3" s="24"/>
      <c r="EKW3" s="22"/>
      <c r="EKX3" s="23"/>
      <c r="EKY3" s="23"/>
      <c r="EKZ3" s="23"/>
      <c r="ELA3" s="23"/>
      <c r="ELB3" s="24"/>
      <c r="ELE3" s="22"/>
      <c r="ELF3" s="23"/>
      <c r="ELG3" s="23"/>
      <c r="ELH3" s="23"/>
      <c r="ELI3" s="23"/>
      <c r="ELJ3" s="24"/>
      <c r="ELM3" s="22"/>
      <c r="ELN3" s="23"/>
      <c r="ELO3" s="23"/>
      <c r="ELP3" s="23"/>
      <c r="ELQ3" s="23"/>
      <c r="ELR3" s="24"/>
      <c r="ELU3" s="22"/>
      <c r="ELV3" s="23"/>
      <c r="ELW3" s="23"/>
      <c r="ELX3" s="23"/>
      <c r="ELY3" s="23"/>
      <c r="ELZ3" s="24"/>
      <c r="EMC3" s="22"/>
      <c r="EMD3" s="23"/>
      <c r="EME3" s="23"/>
      <c r="EMF3" s="23"/>
      <c r="EMG3" s="23"/>
      <c r="EMH3" s="24"/>
      <c r="EMK3" s="22"/>
      <c r="EML3" s="23"/>
      <c r="EMM3" s="23"/>
      <c r="EMN3" s="23"/>
      <c r="EMO3" s="23"/>
      <c r="EMP3" s="24"/>
      <c r="EMS3" s="22"/>
      <c r="EMT3" s="23"/>
      <c r="EMU3" s="23"/>
      <c r="EMV3" s="23"/>
      <c r="EMW3" s="23"/>
      <c r="EMX3" s="24"/>
      <c r="ENA3" s="22"/>
      <c r="ENB3" s="23"/>
      <c r="ENC3" s="23"/>
      <c r="END3" s="23"/>
      <c r="ENE3" s="23"/>
      <c r="ENF3" s="24"/>
      <c r="ENI3" s="22"/>
      <c r="ENJ3" s="23"/>
      <c r="ENK3" s="23"/>
      <c r="ENL3" s="23"/>
      <c r="ENM3" s="23"/>
      <c r="ENN3" s="24"/>
      <c r="ENQ3" s="22"/>
      <c r="ENR3" s="23"/>
      <c r="ENS3" s="23"/>
      <c r="ENT3" s="23"/>
      <c r="ENU3" s="23"/>
      <c r="ENV3" s="24"/>
      <c r="ENY3" s="22"/>
      <c r="ENZ3" s="23"/>
      <c r="EOA3" s="23"/>
      <c r="EOB3" s="23"/>
      <c r="EOC3" s="23"/>
      <c r="EOD3" s="24"/>
      <c r="EOG3" s="22"/>
      <c r="EOH3" s="23"/>
      <c r="EOI3" s="23"/>
      <c r="EOJ3" s="23"/>
      <c r="EOK3" s="23"/>
      <c r="EOL3" s="24"/>
      <c r="EOO3" s="22"/>
      <c r="EOP3" s="23"/>
      <c r="EOQ3" s="23"/>
      <c r="EOR3" s="23"/>
      <c r="EOS3" s="23"/>
      <c r="EOT3" s="24"/>
      <c r="EOW3" s="22"/>
      <c r="EOX3" s="23"/>
      <c r="EOY3" s="23"/>
      <c r="EOZ3" s="23"/>
      <c r="EPA3" s="23"/>
      <c r="EPB3" s="24"/>
      <c r="EPE3" s="22"/>
      <c r="EPF3" s="23"/>
      <c r="EPG3" s="23"/>
      <c r="EPH3" s="23"/>
      <c r="EPI3" s="23"/>
      <c r="EPJ3" s="24"/>
      <c r="EPM3" s="22"/>
      <c r="EPN3" s="23"/>
      <c r="EPO3" s="23"/>
      <c r="EPP3" s="23"/>
      <c r="EPQ3" s="23"/>
      <c r="EPR3" s="24"/>
      <c r="EPU3" s="22"/>
      <c r="EPV3" s="23"/>
      <c r="EPW3" s="23"/>
      <c r="EPX3" s="23"/>
      <c r="EPY3" s="23"/>
      <c r="EPZ3" s="24"/>
      <c r="EQC3" s="22"/>
      <c r="EQD3" s="23"/>
      <c r="EQE3" s="23"/>
      <c r="EQF3" s="23"/>
      <c r="EQG3" s="23"/>
      <c r="EQH3" s="24"/>
      <c r="EQK3" s="22"/>
      <c r="EQL3" s="23"/>
      <c r="EQM3" s="23"/>
      <c r="EQN3" s="23"/>
      <c r="EQO3" s="23"/>
      <c r="EQP3" s="24"/>
      <c r="EQS3" s="22"/>
      <c r="EQT3" s="23"/>
      <c r="EQU3" s="23"/>
      <c r="EQV3" s="23"/>
      <c r="EQW3" s="23"/>
      <c r="EQX3" s="24"/>
      <c r="ERA3" s="22"/>
      <c r="ERB3" s="23"/>
      <c r="ERC3" s="23"/>
      <c r="ERD3" s="23"/>
      <c r="ERE3" s="23"/>
      <c r="ERF3" s="24"/>
      <c r="ERI3" s="22"/>
      <c r="ERJ3" s="23"/>
      <c r="ERK3" s="23"/>
      <c r="ERL3" s="23"/>
      <c r="ERM3" s="23"/>
      <c r="ERN3" s="24"/>
      <c r="ERQ3" s="22"/>
      <c r="ERR3" s="23"/>
      <c r="ERS3" s="23"/>
      <c r="ERT3" s="23"/>
      <c r="ERU3" s="23"/>
      <c r="ERV3" s="24"/>
      <c r="ERY3" s="22"/>
      <c r="ERZ3" s="23"/>
      <c r="ESA3" s="23"/>
      <c r="ESB3" s="23"/>
      <c r="ESC3" s="23"/>
      <c r="ESD3" s="24"/>
      <c r="ESG3" s="22"/>
      <c r="ESH3" s="23"/>
      <c r="ESI3" s="23"/>
      <c r="ESJ3" s="23"/>
      <c r="ESK3" s="23"/>
      <c r="ESL3" s="24"/>
      <c r="ESO3" s="22"/>
      <c r="ESP3" s="23"/>
      <c r="ESQ3" s="23"/>
      <c r="ESR3" s="23"/>
      <c r="ESS3" s="23"/>
      <c r="EST3" s="24"/>
      <c r="ESW3" s="22"/>
      <c r="ESX3" s="23"/>
      <c r="ESY3" s="23"/>
      <c r="ESZ3" s="23"/>
      <c r="ETA3" s="23"/>
      <c r="ETB3" s="24"/>
      <c r="ETE3" s="22"/>
      <c r="ETF3" s="23"/>
      <c r="ETG3" s="23"/>
      <c r="ETH3" s="23"/>
      <c r="ETI3" s="23"/>
      <c r="ETJ3" s="24"/>
      <c r="ETM3" s="22"/>
      <c r="ETN3" s="23"/>
      <c r="ETO3" s="23"/>
      <c r="ETP3" s="23"/>
      <c r="ETQ3" s="23"/>
      <c r="ETR3" s="24"/>
      <c r="ETU3" s="22"/>
      <c r="ETV3" s="23"/>
      <c r="ETW3" s="23"/>
      <c r="ETX3" s="23"/>
      <c r="ETY3" s="23"/>
      <c r="ETZ3" s="24"/>
      <c r="EUC3" s="22"/>
      <c r="EUD3" s="23"/>
      <c r="EUE3" s="23"/>
      <c r="EUF3" s="23"/>
      <c r="EUG3" s="23"/>
      <c r="EUH3" s="24"/>
      <c r="EUK3" s="22"/>
      <c r="EUL3" s="23"/>
      <c r="EUM3" s="23"/>
      <c r="EUN3" s="23"/>
      <c r="EUO3" s="23"/>
      <c r="EUP3" s="24"/>
      <c r="EUS3" s="22"/>
      <c r="EUT3" s="23"/>
      <c r="EUU3" s="23"/>
      <c r="EUV3" s="23"/>
      <c r="EUW3" s="23"/>
      <c r="EUX3" s="24"/>
      <c r="EVA3" s="22"/>
      <c r="EVB3" s="23"/>
      <c r="EVC3" s="23"/>
      <c r="EVD3" s="23"/>
      <c r="EVE3" s="23"/>
      <c r="EVF3" s="24"/>
      <c r="EVI3" s="22"/>
      <c r="EVJ3" s="23"/>
      <c r="EVK3" s="23"/>
      <c r="EVL3" s="23"/>
      <c r="EVM3" s="23"/>
      <c r="EVN3" s="24"/>
      <c r="EVQ3" s="22"/>
      <c r="EVR3" s="23"/>
      <c r="EVS3" s="23"/>
      <c r="EVT3" s="23"/>
      <c r="EVU3" s="23"/>
      <c r="EVV3" s="24"/>
      <c r="EVY3" s="22"/>
      <c r="EVZ3" s="23"/>
      <c r="EWA3" s="23"/>
      <c r="EWB3" s="23"/>
      <c r="EWC3" s="23"/>
      <c r="EWD3" s="24"/>
      <c r="EWG3" s="22"/>
      <c r="EWH3" s="23"/>
      <c r="EWI3" s="23"/>
      <c r="EWJ3" s="23"/>
      <c r="EWK3" s="23"/>
      <c r="EWL3" s="24"/>
      <c r="EWO3" s="22"/>
      <c r="EWP3" s="23"/>
      <c r="EWQ3" s="23"/>
      <c r="EWR3" s="23"/>
      <c r="EWS3" s="23"/>
      <c r="EWT3" s="24"/>
      <c r="EWW3" s="22"/>
      <c r="EWX3" s="23"/>
      <c r="EWY3" s="23"/>
      <c r="EWZ3" s="23"/>
      <c r="EXA3" s="23"/>
      <c r="EXB3" s="24"/>
      <c r="EXE3" s="22"/>
      <c r="EXF3" s="23"/>
      <c r="EXG3" s="23"/>
      <c r="EXH3" s="23"/>
      <c r="EXI3" s="23"/>
      <c r="EXJ3" s="24"/>
      <c r="EXM3" s="22"/>
      <c r="EXN3" s="23"/>
      <c r="EXO3" s="23"/>
      <c r="EXP3" s="23"/>
      <c r="EXQ3" s="23"/>
      <c r="EXR3" s="24"/>
      <c r="EXU3" s="22"/>
      <c r="EXV3" s="23"/>
      <c r="EXW3" s="23"/>
      <c r="EXX3" s="23"/>
      <c r="EXY3" s="23"/>
      <c r="EXZ3" s="24"/>
      <c r="EYC3" s="22"/>
      <c r="EYD3" s="23"/>
      <c r="EYE3" s="23"/>
      <c r="EYF3" s="23"/>
      <c r="EYG3" s="23"/>
      <c r="EYH3" s="24"/>
      <c r="EYK3" s="22"/>
      <c r="EYL3" s="23"/>
      <c r="EYM3" s="23"/>
      <c r="EYN3" s="23"/>
      <c r="EYO3" s="23"/>
      <c r="EYP3" s="24"/>
      <c r="EYS3" s="22"/>
      <c r="EYT3" s="23"/>
      <c r="EYU3" s="23"/>
      <c r="EYV3" s="23"/>
      <c r="EYW3" s="23"/>
      <c r="EYX3" s="24"/>
      <c r="EZA3" s="22"/>
      <c r="EZB3" s="23"/>
      <c r="EZC3" s="23"/>
      <c r="EZD3" s="23"/>
      <c r="EZE3" s="23"/>
      <c r="EZF3" s="24"/>
      <c r="EZI3" s="22"/>
      <c r="EZJ3" s="23"/>
      <c r="EZK3" s="23"/>
      <c r="EZL3" s="23"/>
      <c r="EZM3" s="23"/>
      <c r="EZN3" s="24"/>
      <c r="EZQ3" s="22"/>
      <c r="EZR3" s="23"/>
      <c r="EZS3" s="23"/>
      <c r="EZT3" s="23"/>
      <c r="EZU3" s="23"/>
      <c r="EZV3" s="24"/>
      <c r="EZY3" s="22"/>
      <c r="EZZ3" s="23"/>
      <c r="FAA3" s="23"/>
      <c r="FAB3" s="23"/>
      <c r="FAC3" s="23"/>
      <c r="FAD3" s="24"/>
      <c r="FAG3" s="22"/>
      <c r="FAH3" s="23"/>
      <c r="FAI3" s="23"/>
      <c r="FAJ3" s="23"/>
      <c r="FAK3" s="23"/>
      <c r="FAL3" s="24"/>
      <c r="FAO3" s="22"/>
      <c r="FAP3" s="23"/>
      <c r="FAQ3" s="23"/>
      <c r="FAR3" s="23"/>
      <c r="FAS3" s="23"/>
      <c r="FAT3" s="24"/>
      <c r="FAW3" s="22"/>
      <c r="FAX3" s="23"/>
      <c r="FAY3" s="23"/>
      <c r="FAZ3" s="23"/>
      <c r="FBA3" s="23"/>
      <c r="FBB3" s="24"/>
      <c r="FBE3" s="22"/>
      <c r="FBF3" s="23"/>
      <c r="FBG3" s="23"/>
      <c r="FBH3" s="23"/>
      <c r="FBI3" s="23"/>
      <c r="FBJ3" s="24"/>
      <c r="FBM3" s="22"/>
      <c r="FBN3" s="23"/>
      <c r="FBO3" s="23"/>
      <c r="FBP3" s="23"/>
      <c r="FBQ3" s="23"/>
      <c r="FBR3" s="24"/>
      <c r="FBU3" s="22"/>
      <c r="FBV3" s="23"/>
      <c r="FBW3" s="23"/>
      <c r="FBX3" s="23"/>
      <c r="FBY3" s="23"/>
      <c r="FBZ3" s="24"/>
      <c r="FCC3" s="22"/>
      <c r="FCD3" s="23"/>
      <c r="FCE3" s="23"/>
      <c r="FCF3" s="23"/>
      <c r="FCG3" s="23"/>
      <c r="FCH3" s="24"/>
      <c r="FCK3" s="22"/>
      <c r="FCL3" s="23"/>
      <c r="FCM3" s="23"/>
      <c r="FCN3" s="23"/>
      <c r="FCO3" s="23"/>
      <c r="FCP3" s="24"/>
      <c r="FCS3" s="22"/>
      <c r="FCT3" s="23"/>
      <c r="FCU3" s="23"/>
      <c r="FCV3" s="23"/>
      <c r="FCW3" s="23"/>
      <c r="FCX3" s="24"/>
      <c r="FDA3" s="22"/>
      <c r="FDB3" s="23"/>
      <c r="FDC3" s="23"/>
      <c r="FDD3" s="23"/>
      <c r="FDE3" s="23"/>
      <c r="FDF3" s="24"/>
      <c r="FDI3" s="22"/>
      <c r="FDJ3" s="23"/>
      <c r="FDK3" s="23"/>
      <c r="FDL3" s="23"/>
      <c r="FDM3" s="23"/>
      <c r="FDN3" s="24"/>
      <c r="FDQ3" s="22"/>
      <c r="FDR3" s="23"/>
      <c r="FDS3" s="23"/>
      <c r="FDT3" s="23"/>
      <c r="FDU3" s="23"/>
      <c r="FDV3" s="24"/>
      <c r="FDY3" s="22"/>
      <c r="FDZ3" s="23"/>
      <c r="FEA3" s="23"/>
      <c r="FEB3" s="23"/>
      <c r="FEC3" s="23"/>
      <c r="FED3" s="24"/>
      <c r="FEG3" s="22"/>
      <c r="FEH3" s="23"/>
      <c r="FEI3" s="23"/>
      <c r="FEJ3" s="23"/>
      <c r="FEK3" s="23"/>
      <c r="FEL3" s="24"/>
      <c r="FEO3" s="22"/>
      <c r="FEP3" s="23"/>
      <c r="FEQ3" s="23"/>
      <c r="FER3" s="23"/>
      <c r="FES3" s="23"/>
      <c r="FET3" s="24"/>
      <c r="FEW3" s="22"/>
      <c r="FEX3" s="23"/>
      <c r="FEY3" s="23"/>
      <c r="FEZ3" s="23"/>
      <c r="FFA3" s="23"/>
      <c r="FFB3" s="24"/>
      <c r="FFE3" s="22"/>
      <c r="FFF3" s="23"/>
      <c r="FFG3" s="23"/>
      <c r="FFH3" s="23"/>
      <c r="FFI3" s="23"/>
      <c r="FFJ3" s="24"/>
      <c r="FFM3" s="22"/>
      <c r="FFN3" s="23"/>
      <c r="FFO3" s="23"/>
      <c r="FFP3" s="23"/>
      <c r="FFQ3" s="23"/>
      <c r="FFR3" s="24"/>
      <c r="FFU3" s="22"/>
      <c r="FFV3" s="23"/>
      <c r="FFW3" s="23"/>
      <c r="FFX3" s="23"/>
      <c r="FFY3" s="23"/>
      <c r="FFZ3" s="24"/>
      <c r="FGC3" s="22"/>
      <c r="FGD3" s="23"/>
      <c r="FGE3" s="23"/>
      <c r="FGF3" s="23"/>
      <c r="FGG3" s="23"/>
      <c r="FGH3" s="24"/>
      <c r="FGK3" s="22"/>
      <c r="FGL3" s="23"/>
      <c r="FGM3" s="23"/>
      <c r="FGN3" s="23"/>
      <c r="FGO3" s="23"/>
      <c r="FGP3" s="24"/>
      <c r="FGS3" s="22"/>
      <c r="FGT3" s="23"/>
      <c r="FGU3" s="23"/>
      <c r="FGV3" s="23"/>
      <c r="FGW3" s="23"/>
      <c r="FGX3" s="24"/>
      <c r="FHA3" s="22"/>
      <c r="FHB3" s="23"/>
      <c r="FHC3" s="23"/>
      <c r="FHD3" s="23"/>
      <c r="FHE3" s="23"/>
      <c r="FHF3" s="24"/>
      <c r="FHI3" s="22"/>
      <c r="FHJ3" s="23"/>
      <c r="FHK3" s="23"/>
      <c r="FHL3" s="23"/>
      <c r="FHM3" s="23"/>
      <c r="FHN3" s="24"/>
      <c r="FHQ3" s="22"/>
      <c r="FHR3" s="23"/>
      <c r="FHS3" s="23"/>
      <c r="FHT3" s="23"/>
      <c r="FHU3" s="23"/>
      <c r="FHV3" s="24"/>
      <c r="FHY3" s="22"/>
      <c r="FHZ3" s="23"/>
      <c r="FIA3" s="23"/>
      <c r="FIB3" s="23"/>
      <c r="FIC3" s="23"/>
      <c r="FID3" s="24"/>
      <c r="FIG3" s="22"/>
      <c r="FIH3" s="23"/>
      <c r="FII3" s="23"/>
      <c r="FIJ3" s="23"/>
      <c r="FIK3" s="23"/>
      <c r="FIL3" s="24"/>
      <c r="FIO3" s="22"/>
      <c r="FIP3" s="23"/>
      <c r="FIQ3" s="23"/>
      <c r="FIR3" s="23"/>
      <c r="FIS3" s="23"/>
      <c r="FIT3" s="24"/>
      <c r="FIW3" s="22"/>
      <c r="FIX3" s="23"/>
      <c r="FIY3" s="23"/>
      <c r="FIZ3" s="23"/>
      <c r="FJA3" s="23"/>
      <c r="FJB3" s="24"/>
      <c r="FJE3" s="22"/>
      <c r="FJF3" s="23"/>
      <c r="FJG3" s="23"/>
      <c r="FJH3" s="23"/>
      <c r="FJI3" s="23"/>
      <c r="FJJ3" s="24"/>
      <c r="FJM3" s="22"/>
      <c r="FJN3" s="23"/>
      <c r="FJO3" s="23"/>
      <c r="FJP3" s="23"/>
      <c r="FJQ3" s="23"/>
      <c r="FJR3" s="24"/>
      <c r="FJU3" s="22"/>
      <c r="FJV3" s="23"/>
      <c r="FJW3" s="23"/>
      <c r="FJX3" s="23"/>
      <c r="FJY3" s="23"/>
      <c r="FJZ3" s="24"/>
      <c r="FKC3" s="22"/>
      <c r="FKD3" s="23"/>
      <c r="FKE3" s="23"/>
      <c r="FKF3" s="23"/>
      <c r="FKG3" s="23"/>
      <c r="FKH3" s="24"/>
      <c r="FKK3" s="22"/>
      <c r="FKL3" s="23"/>
      <c r="FKM3" s="23"/>
      <c r="FKN3" s="23"/>
      <c r="FKO3" s="23"/>
      <c r="FKP3" s="24"/>
      <c r="FKS3" s="22"/>
      <c r="FKT3" s="23"/>
      <c r="FKU3" s="23"/>
      <c r="FKV3" s="23"/>
      <c r="FKW3" s="23"/>
      <c r="FKX3" s="24"/>
      <c r="FLA3" s="22"/>
      <c r="FLB3" s="23"/>
      <c r="FLC3" s="23"/>
      <c r="FLD3" s="23"/>
      <c r="FLE3" s="23"/>
      <c r="FLF3" s="24"/>
      <c r="FLI3" s="22"/>
      <c r="FLJ3" s="23"/>
      <c r="FLK3" s="23"/>
      <c r="FLL3" s="23"/>
      <c r="FLM3" s="23"/>
      <c r="FLN3" s="24"/>
      <c r="FLQ3" s="22"/>
      <c r="FLR3" s="23"/>
      <c r="FLS3" s="23"/>
      <c r="FLT3" s="23"/>
      <c r="FLU3" s="23"/>
      <c r="FLV3" s="24"/>
      <c r="FLY3" s="22"/>
      <c r="FLZ3" s="23"/>
      <c r="FMA3" s="23"/>
      <c r="FMB3" s="23"/>
      <c r="FMC3" s="23"/>
      <c r="FMD3" s="24"/>
      <c r="FMG3" s="22"/>
      <c r="FMH3" s="23"/>
      <c r="FMI3" s="23"/>
      <c r="FMJ3" s="23"/>
      <c r="FMK3" s="23"/>
      <c r="FML3" s="24"/>
      <c r="FMO3" s="22"/>
      <c r="FMP3" s="23"/>
      <c r="FMQ3" s="23"/>
      <c r="FMR3" s="23"/>
      <c r="FMS3" s="23"/>
      <c r="FMT3" s="24"/>
      <c r="FMW3" s="22"/>
      <c r="FMX3" s="23"/>
      <c r="FMY3" s="23"/>
      <c r="FMZ3" s="23"/>
      <c r="FNA3" s="23"/>
      <c r="FNB3" s="24"/>
      <c r="FNE3" s="22"/>
      <c r="FNF3" s="23"/>
      <c r="FNG3" s="23"/>
      <c r="FNH3" s="23"/>
      <c r="FNI3" s="23"/>
      <c r="FNJ3" s="24"/>
      <c r="FNM3" s="22"/>
      <c r="FNN3" s="23"/>
      <c r="FNO3" s="23"/>
      <c r="FNP3" s="23"/>
      <c r="FNQ3" s="23"/>
      <c r="FNR3" s="24"/>
      <c r="FNU3" s="22"/>
      <c r="FNV3" s="23"/>
      <c r="FNW3" s="23"/>
      <c r="FNX3" s="23"/>
      <c r="FNY3" s="23"/>
      <c r="FNZ3" s="24"/>
      <c r="FOC3" s="22"/>
      <c r="FOD3" s="23"/>
      <c r="FOE3" s="23"/>
      <c r="FOF3" s="23"/>
      <c r="FOG3" s="23"/>
      <c r="FOH3" s="24"/>
      <c r="FOK3" s="22"/>
      <c r="FOL3" s="23"/>
      <c r="FOM3" s="23"/>
      <c r="FON3" s="23"/>
      <c r="FOO3" s="23"/>
      <c r="FOP3" s="24"/>
      <c r="FOS3" s="22"/>
      <c r="FOT3" s="23"/>
      <c r="FOU3" s="23"/>
      <c r="FOV3" s="23"/>
      <c r="FOW3" s="23"/>
      <c r="FOX3" s="24"/>
      <c r="FPA3" s="22"/>
      <c r="FPB3" s="23"/>
      <c r="FPC3" s="23"/>
      <c r="FPD3" s="23"/>
      <c r="FPE3" s="23"/>
      <c r="FPF3" s="24"/>
      <c r="FPI3" s="22"/>
      <c r="FPJ3" s="23"/>
      <c r="FPK3" s="23"/>
      <c r="FPL3" s="23"/>
      <c r="FPM3" s="23"/>
      <c r="FPN3" s="24"/>
      <c r="FPQ3" s="22"/>
      <c r="FPR3" s="23"/>
      <c r="FPS3" s="23"/>
      <c r="FPT3" s="23"/>
      <c r="FPU3" s="23"/>
      <c r="FPV3" s="24"/>
      <c r="FPY3" s="22"/>
      <c r="FPZ3" s="23"/>
      <c r="FQA3" s="23"/>
      <c r="FQB3" s="23"/>
      <c r="FQC3" s="23"/>
      <c r="FQD3" s="24"/>
      <c r="FQG3" s="22"/>
      <c r="FQH3" s="23"/>
      <c r="FQI3" s="23"/>
      <c r="FQJ3" s="23"/>
      <c r="FQK3" s="23"/>
      <c r="FQL3" s="24"/>
      <c r="FQO3" s="22"/>
      <c r="FQP3" s="23"/>
      <c r="FQQ3" s="23"/>
      <c r="FQR3" s="23"/>
      <c r="FQS3" s="23"/>
      <c r="FQT3" s="24"/>
      <c r="FQW3" s="22"/>
      <c r="FQX3" s="23"/>
      <c r="FQY3" s="23"/>
      <c r="FQZ3" s="23"/>
      <c r="FRA3" s="23"/>
      <c r="FRB3" s="24"/>
      <c r="FRE3" s="22"/>
      <c r="FRF3" s="23"/>
      <c r="FRG3" s="23"/>
      <c r="FRH3" s="23"/>
      <c r="FRI3" s="23"/>
      <c r="FRJ3" s="24"/>
      <c r="FRM3" s="22"/>
      <c r="FRN3" s="23"/>
      <c r="FRO3" s="23"/>
      <c r="FRP3" s="23"/>
      <c r="FRQ3" s="23"/>
      <c r="FRR3" s="24"/>
      <c r="FRU3" s="22"/>
      <c r="FRV3" s="23"/>
      <c r="FRW3" s="23"/>
      <c r="FRX3" s="23"/>
      <c r="FRY3" s="23"/>
      <c r="FRZ3" s="24"/>
      <c r="FSC3" s="22"/>
      <c r="FSD3" s="23"/>
      <c r="FSE3" s="23"/>
      <c r="FSF3" s="23"/>
      <c r="FSG3" s="23"/>
      <c r="FSH3" s="24"/>
      <c r="FSK3" s="22"/>
      <c r="FSL3" s="23"/>
      <c r="FSM3" s="23"/>
      <c r="FSN3" s="23"/>
      <c r="FSO3" s="23"/>
      <c r="FSP3" s="24"/>
      <c r="FSS3" s="22"/>
      <c r="FST3" s="23"/>
      <c r="FSU3" s="23"/>
      <c r="FSV3" s="23"/>
      <c r="FSW3" s="23"/>
      <c r="FSX3" s="24"/>
      <c r="FTA3" s="22"/>
      <c r="FTB3" s="23"/>
      <c r="FTC3" s="23"/>
      <c r="FTD3" s="23"/>
      <c r="FTE3" s="23"/>
      <c r="FTF3" s="24"/>
      <c r="FTI3" s="22"/>
      <c r="FTJ3" s="23"/>
      <c r="FTK3" s="23"/>
      <c r="FTL3" s="23"/>
      <c r="FTM3" s="23"/>
      <c r="FTN3" s="24"/>
      <c r="FTQ3" s="22"/>
      <c r="FTR3" s="23"/>
      <c r="FTS3" s="23"/>
      <c r="FTT3" s="23"/>
      <c r="FTU3" s="23"/>
      <c r="FTV3" s="24"/>
      <c r="FTY3" s="22"/>
      <c r="FTZ3" s="23"/>
      <c r="FUA3" s="23"/>
      <c r="FUB3" s="23"/>
      <c r="FUC3" s="23"/>
      <c r="FUD3" s="24"/>
      <c r="FUG3" s="22"/>
      <c r="FUH3" s="23"/>
      <c r="FUI3" s="23"/>
      <c r="FUJ3" s="23"/>
      <c r="FUK3" s="23"/>
      <c r="FUL3" s="24"/>
      <c r="FUO3" s="22"/>
      <c r="FUP3" s="23"/>
      <c r="FUQ3" s="23"/>
      <c r="FUR3" s="23"/>
      <c r="FUS3" s="23"/>
      <c r="FUT3" s="24"/>
      <c r="FUW3" s="22"/>
      <c r="FUX3" s="23"/>
      <c r="FUY3" s="23"/>
      <c r="FUZ3" s="23"/>
      <c r="FVA3" s="23"/>
      <c r="FVB3" s="24"/>
      <c r="FVE3" s="22"/>
      <c r="FVF3" s="23"/>
      <c r="FVG3" s="23"/>
      <c r="FVH3" s="23"/>
      <c r="FVI3" s="23"/>
      <c r="FVJ3" s="24"/>
      <c r="FVM3" s="22"/>
      <c r="FVN3" s="23"/>
      <c r="FVO3" s="23"/>
      <c r="FVP3" s="23"/>
      <c r="FVQ3" s="23"/>
      <c r="FVR3" s="24"/>
      <c r="FVU3" s="22"/>
      <c r="FVV3" s="23"/>
      <c r="FVW3" s="23"/>
      <c r="FVX3" s="23"/>
      <c r="FVY3" s="23"/>
      <c r="FVZ3" s="24"/>
      <c r="FWC3" s="22"/>
      <c r="FWD3" s="23"/>
      <c r="FWE3" s="23"/>
      <c r="FWF3" s="23"/>
      <c r="FWG3" s="23"/>
      <c r="FWH3" s="24"/>
      <c r="FWK3" s="22"/>
      <c r="FWL3" s="23"/>
      <c r="FWM3" s="23"/>
      <c r="FWN3" s="23"/>
      <c r="FWO3" s="23"/>
      <c r="FWP3" s="24"/>
      <c r="FWS3" s="22"/>
      <c r="FWT3" s="23"/>
      <c r="FWU3" s="23"/>
      <c r="FWV3" s="23"/>
      <c r="FWW3" s="23"/>
      <c r="FWX3" s="24"/>
      <c r="FXA3" s="22"/>
      <c r="FXB3" s="23"/>
      <c r="FXC3" s="23"/>
      <c r="FXD3" s="23"/>
      <c r="FXE3" s="23"/>
      <c r="FXF3" s="24"/>
      <c r="FXI3" s="22"/>
      <c r="FXJ3" s="23"/>
      <c r="FXK3" s="23"/>
      <c r="FXL3" s="23"/>
      <c r="FXM3" s="23"/>
      <c r="FXN3" s="24"/>
      <c r="FXQ3" s="22"/>
      <c r="FXR3" s="23"/>
      <c r="FXS3" s="23"/>
      <c r="FXT3" s="23"/>
      <c r="FXU3" s="23"/>
      <c r="FXV3" s="24"/>
      <c r="FXY3" s="22"/>
      <c r="FXZ3" s="23"/>
      <c r="FYA3" s="23"/>
      <c r="FYB3" s="23"/>
      <c r="FYC3" s="23"/>
      <c r="FYD3" s="24"/>
      <c r="FYG3" s="22"/>
      <c r="FYH3" s="23"/>
      <c r="FYI3" s="23"/>
      <c r="FYJ3" s="23"/>
      <c r="FYK3" s="23"/>
      <c r="FYL3" s="24"/>
      <c r="FYO3" s="22"/>
      <c r="FYP3" s="23"/>
      <c r="FYQ3" s="23"/>
      <c r="FYR3" s="23"/>
      <c r="FYS3" s="23"/>
      <c r="FYT3" s="24"/>
      <c r="FYW3" s="22"/>
      <c r="FYX3" s="23"/>
      <c r="FYY3" s="23"/>
      <c r="FYZ3" s="23"/>
      <c r="FZA3" s="23"/>
      <c r="FZB3" s="24"/>
      <c r="FZE3" s="22"/>
      <c r="FZF3" s="23"/>
      <c r="FZG3" s="23"/>
      <c r="FZH3" s="23"/>
      <c r="FZI3" s="23"/>
      <c r="FZJ3" s="24"/>
      <c r="FZM3" s="22"/>
      <c r="FZN3" s="23"/>
      <c r="FZO3" s="23"/>
      <c r="FZP3" s="23"/>
      <c r="FZQ3" s="23"/>
      <c r="FZR3" s="24"/>
      <c r="FZU3" s="22"/>
      <c r="FZV3" s="23"/>
      <c r="FZW3" s="23"/>
      <c r="FZX3" s="23"/>
      <c r="FZY3" s="23"/>
      <c r="FZZ3" s="24"/>
      <c r="GAC3" s="22"/>
      <c r="GAD3" s="23"/>
      <c r="GAE3" s="23"/>
      <c r="GAF3" s="23"/>
      <c r="GAG3" s="23"/>
      <c r="GAH3" s="24"/>
      <c r="GAK3" s="22"/>
      <c r="GAL3" s="23"/>
      <c r="GAM3" s="23"/>
      <c r="GAN3" s="23"/>
      <c r="GAO3" s="23"/>
      <c r="GAP3" s="24"/>
      <c r="GAS3" s="22"/>
      <c r="GAT3" s="23"/>
      <c r="GAU3" s="23"/>
      <c r="GAV3" s="23"/>
      <c r="GAW3" s="23"/>
      <c r="GAX3" s="24"/>
      <c r="GBA3" s="22"/>
      <c r="GBB3" s="23"/>
      <c r="GBC3" s="23"/>
      <c r="GBD3" s="23"/>
      <c r="GBE3" s="23"/>
      <c r="GBF3" s="24"/>
      <c r="GBI3" s="22"/>
      <c r="GBJ3" s="23"/>
      <c r="GBK3" s="23"/>
      <c r="GBL3" s="23"/>
      <c r="GBM3" s="23"/>
      <c r="GBN3" s="24"/>
      <c r="GBQ3" s="22"/>
      <c r="GBR3" s="23"/>
      <c r="GBS3" s="23"/>
      <c r="GBT3" s="23"/>
      <c r="GBU3" s="23"/>
      <c r="GBV3" s="24"/>
      <c r="GBY3" s="22"/>
      <c r="GBZ3" s="23"/>
      <c r="GCA3" s="23"/>
      <c r="GCB3" s="23"/>
      <c r="GCC3" s="23"/>
      <c r="GCD3" s="24"/>
      <c r="GCG3" s="22"/>
      <c r="GCH3" s="23"/>
      <c r="GCI3" s="23"/>
      <c r="GCJ3" s="23"/>
      <c r="GCK3" s="23"/>
      <c r="GCL3" s="24"/>
      <c r="GCO3" s="22"/>
      <c r="GCP3" s="23"/>
      <c r="GCQ3" s="23"/>
      <c r="GCR3" s="23"/>
      <c r="GCS3" s="23"/>
      <c r="GCT3" s="24"/>
      <c r="GCW3" s="22"/>
      <c r="GCX3" s="23"/>
      <c r="GCY3" s="23"/>
      <c r="GCZ3" s="23"/>
      <c r="GDA3" s="23"/>
      <c r="GDB3" s="24"/>
      <c r="GDE3" s="22"/>
      <c r="GDF3" s="23"/>
      <c r="GDG3" s="23"/>
      <c r="GDH3" s="23"/>
      <c r="GDI3" s="23"/>
      <c r="GDJ3" s="24"/>
      <c r="GDM3" s="22"/>
      <c r="GDN3" s="23"/>
      <c r="GDO3" s="23"/>
      <c r="GDP3" s="23"/>
      <c r="GDQ3" s="23"/>
      <c r="GDR3" s="24"/>
      <c r="GDU3" s="22"/>
      <c r="GDV3" s="23"/>
      <c r="GDW3" s="23"/>
      <c r="GDX3" s="23"/>
      <c r="GDY3" s="23"/>
      <c r="GDZ3" s="24"/>
      <c r="GEC3" s="22"/>
      <c r="GED3" s="23"/>
      <c r="GEE3" s="23"/>
      <c r="GEF3" s="23"/>
      <c r="GEG3" s="23"/>
      <c r="GEH3" s="24"/>
      <c r="GEK3" s="22"/>
      <c r="GEL3" s="23"/>
      <c r="GEM3" s="23"/>
      <c r="GEN3" s="23"/>
      <c r="GEO3" s="23"/>
      <c r="GEP3" s="24"/>
      <c r="GES3" s="22"/>
      <c r="GET3" s="23"/>
      <c r="GEU3" s="23"/>
      <c r="GEV3" s="23"/>
      <c r="GEW3" s="23"/>
      <c r="GEX3" s="24"/>
      <c r="GFA3" s="22"/>
      <c r="GFB3" s="23"/>
      <c r="GFC3" s="23"/>
      <c r="GFD3" s="23"/>
      <c r="GFE3" s="23"/>
      <c r="GFF3" s="24"/>
      <c r="GFI3" s="22"/>
      <c r="GFJ3" s="23"/>
      <c r="GFK3" s="23"/>
      <c r="GFL3" s="23"/>
      <c r="GFM3" s="23"/>
      <c r="GFN3" s="24"/>
      <c r="GFQ3" s="22"/>
      <c r="GFR3" s="23"/>
      <c r="GFS3" s="23"/>
      <c r="GFT3" s="23"/>
      <c r="GFU3" s="23"/>
      <c r="GFV3" s="24"/>
      <c r="GFY3" s="22"/>
      <c r="GFZ3" s="23"/>
      <c r="GGA3" s="23"/>
      <c r="GGB3" s="23"/>
      <c r="GGC3" s="23"/>
      <c r="GGD3" s="24"/>
      <c r="GGG3" s="22"/>
      <c r="GGH3" s="23"/>
      <c r="GGI3" s="23"/>
      <c r="GGJ3" s="23"/>
      <c r="GGK3" s="23"/>
      <c r="GGL3" s="24"/>
      <c r="GGO3" s="22"/>
      <c r="GGP3" s="23"/>
      <c r="GGQ3" s="23"/>
      <c r="GGR3" s="23"/>
      <c r="GGS3" s="23"/>
      <c r="GGT3" s="24"/>
      <c r="GGW3" s="22"/>
      <c r="GGX3" s="23"/>
      <c r="GGY3" s="23"/>
      <c r="GGZ3" s="23"/>
      <c r="GHA3" s="23"/>
      <c r="GHB3" s="24"/>
      <c r="GHE3" s="22"/>
      <c r="GHF3" s="23"/>
      <c r="GHG3" s="23"/>
      <c r="GHH3" s="23"/>
      <c r="GHI3" s="23"/>
      <c r="GHJ3" s="24"/>
      <c r="GHM3" s="22"/>
      <c r="GHN3" s="23"/>
      <c r="GHO3" s="23"/>
      <c r="GHP3" s="23"/>
      <c r="GHQ3" s="23"/>
      <c r="GHR3" s="24"/>
      <c r="GHU3" s="22"/>
      <c r="GHV3" s="23"/>
      <c r="GHW3" s="23"/>
      <c r="GHX3" s="23"/>
      <c r="GHY3" s="23"/>
      <c r="GHZ3" s="24"/>
      <c r="GIC3" s="22"/>
      <c r="GID3" s="23"/>
      <c r="GIE3" s="23"/>
      <c r="GIF3" s="23"/>
      <c r="GIG3" s="23"/>
      <c r="GIH3" s="24"/>
      <c r="GIK3" s="22"/>
      <c r="GIL3" s="23"/>
      <c r="GIM3" s="23"/>
      <c r="GIN3" s="23"/>
      <c r="GIO3" s="23"/>
      <c r="GIP3" s="24"/>
      <c r="GIS3" s="22"/>
      <c r="GIT3" s="23"/>
      <c r="GIU3" s="23"/>
      <c r="GIV3" s="23"/>
      <c r="GIW3" s="23"/>
      <c r="GIX3" s="24"/>
      <c r="GJA3" s="22"/>
      <c r="GJB3" s="23"/>
      <c r="GJC3" s="23"/>
      <c r="GJD3" s="23"/>
      <c r="GJE3" s="23"/>
      <c r="GJF3" s="24"/>
      <c r="GJI3" s="22"/>
      <c r="GJJ3" s="23"/>
      <c r="GJK3" s="23"/>
      <c r="GJL3" s="23"/>
      <c r="GJM3" s="23"/>
      <c r="GJN3" s="24"/>
      <c r="GJQ3" s="22"/>
      <c r="GJR3" s="23"/>
      <c r="GJS3" s="23"/>
      <c r="GJT3" s="23"/>
      <c r="GJU3" s="23"/>
      <c r="GJV3" s="24"/>
      <c r="GJY3" s="22"/>
      <c r="GJZ3" s="23"/>
      <c r="GKA3" s="23"/>
      <c r="GKB3" s="23"/>
      <c r="GKC3" s="23"/>
      <c r="GKD3" s="24"/>
      <c r="GKG3" s="22"/>
      <c r="GKH3" s="23"/>
      <c r="GKI3" s="23"/>
      <c r="GKJ3" s="23"/>
      <c r="GKK3" s="23"/>
      <c r="GKL3" s="24"/>
      <c r="GKO3" s="22"/>
      <c r="GKP3" s="23"/>
      <c r="GKQ3" s="23"/>
      <c r="GKR3" s="23"/>
      <c r="GKS3" s="23"/>
      <c r="GKT3" s="24"/>
      <c r="GKW3" s="22"/>
      <c r="GKX3" s="23"/>
      <c r="GKY3" s="23"/>
      <c r="GKZ3" s="23"/>
      <c r="GLA3" s="23"/>
      <c r="GLB3" s="24"/>
      <c r="GLE3" s="22"/>
      <c r="GLF3" s="23"/>
      <c r="GLG3" s="23"/>
      <c r="GLH3" s="23"/>
      <c r="GLI3" s="23"/>
      <c r="GLJ3" s="24"/>
      <c r="GLM3" s="22"/>
      <c r="GLN3" s="23"/>
      <c r="GLO3" s="23"/>
      <c r="GLP3" s="23"/>
      <c r="GLQ3" s="23"/>
      <c r="GLR3" s="24"/>
      <c r="GLU3" s="22"/>
      <c r="GLV3" s="23"/>
      <c r="GLW3" s="23"/>
      <c r="GLX3" s="23"/>
      <c r="GLY3" s="23"/>
      <c r="GLZ3" s="24"/>
      <c r="GMC3" s="22"/>
      <c r="GMD3" s="23"/>
      <c r="GME3" s="23"/>
      <c r="GMF3" s="23"/>
      <c r="GMG3" s="23"/>
      <c r="GMH3" s="24"/>
      <c r="GMK3" s="22"/>
      <c r="GML3" s="23"/>
      <c r="GMM3" s="23"/>
      <c r="GMN3" s="23"/>
      <c r="GMO3" s="23"/>
      <c r="GMP3" s="24"/>
      <c r="GMS3" s="22"/>
      <c r="GMT3" s="23"/>
      <c r="GMU3" s="23"/>
      <c r="GMV3" s="23"/>
      <c r="GMW3" s="23"/>
      <c r="GMX3" s="24"/>
      <c r="GNA3" s="22"/>
      <c r="GNB3" s="23"/>
      <c r="GNC3" s="23"/>
      <c r="GND3" s="23"/>
      <c r="GNE3" s="23"/>
      <c r="GNF3" s="24"/>
      <c r="GNI3" s="22"/>
      <c r="GNJ3" s="23"/>
      <c r="GNK3" s="23"/>
      <c r="GNL3" s="23"/>
      <c r="GNM3" s="23"/>
      <c r="GNN3" s="24"/>
      <c r="GNQ3" s="22"/>
      <c r="GNR3" s="23"/>
      <c r="GNS3" s="23"/>
      <c r="GNT3" s="23"/>
      <c r="GNU3" s="23"/>
      <c r="GNV3" s="24"/>
      <c r="GNY3" s="22"/>
      <c r="GNZ3" s="23"/>
      <c r="GOA3" s="23"/>
      <c r="GOB3" s="23"/>
      <c r="GOC3" s="23"/>
      <c r="GOD3" s="24"/>
      <c r="GOG3" s="22"/>
      <c r="GOH3" s="23"/>
      <c r="GOI3" s="23"/>
      <c r="GOJ3" s="23"/>
      <c r="GOK3" s="23"/>
      <c r="GOL3" s="24"/>
      <c r="GOO3" s="22"/>
      <c r="GOP3" s="23"/>
      <c r="GOQ3" s="23"/>
      <c r="GOR3" s="23"/>
      <c r="GOS3" s="23"/>
      <c r="GOT3" s="24"/>
      <c r="GOW3" s="22"/>
      <c r="GOX3" s="23"/>
      <c r="GOY3" s="23"/>
      <c r="GOZ3" s="23"/>
      <c r="GPA3" s="23"/>
      <c r="GPB3" s="24"/>
      <c r="GPE3" s="22"/>
      <c r="GPF3" s="23"/>
      <c r="GPG3" s="23"/>
      <c r="GPH3" s="23"/>
      <c r="GPI3" s="23"/>
      <c r="GPJ3" s="24"/>
      <c r="GPM3" s="22"/>
      <c r="GPN3" s="23"/>
      <c r="GPO3" s="23"/>
      <c r="GPP3" s="23"/>
      <c r="GPQ3" s="23"/>
      <c r="GPR3" s="24"/>
      <c r="GPU3" s="22"/>
      <c r="GPV3" s="23"/>
      <c r="GPW3" s="23"/>
      <c r="GPX3" s="23"/>
      <c r="GPY3" s="23"/>
      <c r="GPZ3" s="24"/>
      <c r="GQC3" s="22"/>
      <c r="GQD3" s="23"/>
      <c r="GQE3" s="23"/>
      <c r="GQF3" s="23"/>
      <c r="GQG3" s="23"/>
      <c r="GQH3" s="24"/>
      <c r="GQK3" s="22"/>
      <c r="GQL3" s="23"/>
      <c r="GQM3" s="23"/>
      <c r="GQN3" s="23"/>
      <c r="GQO3" s="23"/>
      <c r="GQP3" s="24"/>
      <c r="GQS3" s="22"/>
      <c r="GQT3" s="23"/>
      <c r="GQU3" s="23"/>
      <c r="GQV3" s="23"/>
      <c r="GQW3" s="23"/>
      <c r="GQX3" s="24"/>
      <c r="GRA3" s="22"/>
      <c r="GRB3" s="23"/>
      <c r="GRC3" s="23"/>
      <c r="GRD3" s="23"/>
      <c r="GRE3" s="23"/>
      <c r="GRF3" s="24"/>
      <c r="GRI3" s="22"/>
      <c r="GRJ3" s="23"/>
      <c r="GRK3" s="23"/>
      <c r="GRL3" s="23"/>
      <c r="GRM3" s="23"/>
      <c r="GRN3" s="24"/>
      <c r="GRQ3" s="22"/>
      <c r="GRR3" s="23"/>
      <c r="GRS3" s="23"/>
      <c r="GRT3" s="23"/>
      <c r="GRU3" s="23"/>
      <c r="GRV3" s="24"/>
      <c r="GRY3" s="22"/>
      <c r="GRZ3" s="23"/>
      <c r="GSA3" s="23"/>
      <c r="GSB3" s="23"/>
      <c r="GSC3" s="23"/>
      <c r="GSD3" s="24"/>
      <c r="GSG3" s="22"/>
      <c r="GSH3" s="23"/>
      <c r="GSI3" s="23"/>
      <c r="GSJ3" s="23"/>
      <c r="GSK3" s="23"/>
      <c r="GSL3" s="24"/>
      <c r="GSO3" s="22"/>
      <c r="GSP3" s="23"/>
      <c r="GSQ3" s="23"/>
      <c r="GSR3" s="23"/>
      <c r="GSS3" s="23"/>
      <c r="GST3" s="24"/>
      <c r="GSW3" s="22"/>
      <c r="GSX3" s="23"/>
      <c r="GSY3" s="23"/>
      <c r="GSZ3" s="23"/>
      <c r="GTA3" s="23"/>
      <c r="GTB3" s="24"/>
      <c r="GTE3" s="22"/>
      <c r="GTF3" s="23"/>
      <c r="GTG3" s="23"/>
      <c r="GTH3" s="23"/>
      <c r="GTI3" s="23"/>
      <c r="GTJ3" s="24"/>
      <c r="GTM3" s="22"/>
      <c r="GTN3" s="23"/>
      <c r="GTO3" s="23"/>
      <c r="GTP3" s="23"/>
      <c r="GTQ3" s="23"/>
      <c r="GTR3" s="24"/>
      <c r="GTU3" s="22"/>
      <c r="GTV3" s="23"/>
      <c r="GTW3" s="23"/>
      <c r="GTX3" s="23"/>
      <c r="GTY3" s="23"/>
      <c r="GTZ3" s="24"/>
      <c r="GUC3" s="22"/>
      <c r="GUD3" s="23"/>
      <c r="GUE3" s="23"/>
      <c r="GUF3" s="23"/>
      <c r="GUG3" s="23"/>
      <c r="GUH3" s="24"/>
      <c r="GUK3" s="22"/>
      <c r="GUL3" s="23"/>
      <c r="GUM3" s="23"/>
      <c r="GUN3" s="23"/>
      <c r="GUO3" s="23"/>
      <c r="GUP3" s="24"/>
      <c r="GUS3" s="22"/>
      <c r="GUT3" s="23"/>
      <c r="GUU3" s="23"/>
      <c r="GUV3" s="23"/>
      <c r="GUW3" s="23"/>
      <c r="GUX3" s="24"/>
      <c r="GVA3" s="22"/>
      <c r="GVB3" s="23"/>
      <c r="GVC3" s="23"/>
      <c r="GVD3" s="23"/>
      <c r="GVE3" s="23"/>
      <c r="GVF3" s="24"/>
      <c r="GVI3" s="22"/>
      <c r="GVJ3" s="23"/>
      <c r="GVK3" s="23"/>
      <c r="GVL3" s="23"/>
      <c r="GVM3" s="23"/>
      <c r="GVN3" s="24"/>
      <c r="GVQ3" s="22"/>
      <c r="GVR3" s="23"/>
      <c r="GVS3" s="23"/>
      <c r="GVT3" s="23"/>
      <c r="GVU3" s="23"/>
      <c r="GVV3" s="24"/>
      <c r="GVY3" s="22"/>
      <c r="GVZ3" s="23"/>
      <c r="GWA3" s="23"/>
      <c r="GWB3" s="23"/>
      <c r="GWC3" s="23"/>
      <c r="GWD3" s="24"/>
      <c r="GWG3" s="22"/>
      <c r="GWH3" s="23"/>
      <c r="GWI3" s="23"/>
      <c r="GWJ3" s="23"/>
      <c r="GWK3" s="23"/>
      <c r="GWL3" s="24"/>
      <c r="GWO3" s="22"/>
      <c r="GWP3" s="23"/>
      <c r="GWQ3" s="23"/>
      <c r="GWR3" s="23"/>
      <c r="GWS3" s="23"/>
      <c r="GWT3" s="24"/>
      <c r="GWW3" s="22"/>
      <c r="GWX3" s="23"/>
      <c r="GWY3" s="23"/>
      <c r="GWZ3" s="23"/>
      <c r="GXA3" s="23"/>
      <c r="GXB3" s="24"/>
      <c r="GXE3" s="22"/>
      <c r="GXF3" s="23"/>
      <c r="GXG3" s="23"/>
      <c r="GXH3" s="23"/>
      <c r="GXI3" s="23"/>
      <c r="GXJ3" s="24"/>
      <c r="GXM3" s="22"/>
      <c r="GXN3" s="23"/>
      <c r="GXO3" s="23"/>
      <c r="GXP3" s="23"/>
      <c r="GXQ3" s="23"/>
      <c r="GXR3" s="24"/>
      <c r="GXU3" s="22"/>
      <c r="GXV3" s="23"/>
      <c r="GXW3" s="23"/>
      <c r="GXX3" s="23"/>
      <c r="GXY3" s="23"/>
      <c r="GXZ3" s="24"/>
      <c r="GYC3" s="22"/>
      <c r="GYD3" s="23"/>
      <c r="GYE3" s="23"/>
      <c r="GYF3" s="23"/>
      <c r="GYG3" s="23"/>
      <c r="GYH3" s="24"/>
      <c r="GYK3" s="22"/>
      <c r="GYL3" s="23"/>
      <c r="GYM3" s="23"/>
      <c r="GYN3" s="23"/>
      <c r="GYO3" s="23"/>
      <c r="GYP3" s="24"/>
      <c r="GYS3" s="22"/>
      <c r="GYT3" s="23"/>
      <c r="GYU3" s="23"/>
      <c r="GYV3" s="23"/>
      <c r="GYW3" s="23"/>
      <c r="GYX3" s="24"/>
      <c r="GZA3" s="22"/>
      <c r="GZB3" s="23"/>
      <c r="GZC3" s="23"/>
      <c r="GZD3" s="23"/>
      <c r="GZE3" s="23"/>
      <c r="GZF3" s="24"/>
      <c r="GZI3" s="22"/>
      <c r="GZJ3" s="23"/>
      <c r="GZK3" s="23"/>
      <c r="GZL3" s="23"/>
      <c r="GZM3" s="23"/>
      <c r="GZN3" s="24"/>
      <c r="GZQ3" s="22"/>
      <c r="GZR3" s="23"/>
      <c r="GZS3" s="23"/>
      <c r="GZT3" s="23"/>
      <c r="GZU3" s="23"/>
      <c r="GZV3" s="24"/>
      <c r="GZY3" s="22"/>
      <c r="GZZ3" s="23"/>
      <c r="HAA3" s="23"/>
      <c r="HAB3" s="23"/>
      <c r="HAC3" s="23"/>
      <c r="HAD3" s="24"/>
      <c r="HAG3" s="22"/>
      <c r="HAH3" s="23"/>
      <c r="HAI3" s="23"/>
      <c r="HAJ3" s="23"/>
      <c r="HAK3" s="23"/>
      <c r="HAL3" s="24"/>
      <c r="HAO3" s="22"/>
      <c r="HAP3" s="23"/>
      <c r="HAQ3" s="23"/>
      <c r="HAR3" s="23"/>
      <c r="HAS3" s="23"/>
      <c r="HAT3" s="24"/>
      <c r="HAW3" s="22"/>
      <c r="HAX3" s="23"/>
      <c r="HAY3" s="23"/>
      <c r="HAZ3" s="23"/>
      <c r="HBA3" s="23"/>
      <c r="HBB3" s="24"/>
      <c r="HBE3" s="22"/>
      <c r="HBF3" s="23"/>
      <c r="HBG3" s="23"/>
      <c r="HBH3" s="23"/>
      <c r="HBI3" s="23"/>
      <c r="HBJ3" s="24"/>
      <c r="HBM3" s="22"/>
      <c r="HBN3" s="23"/>
      <c r="HBO3" s="23"/>
      <c r="HBP3" s="23"/>
      <c r="HBQ3" s="23"/>
      <c r="HBR3" s="24"/>
      <c r="HBU3" s="22"/>
      <c r="HBV3" s="23"/>
      <c r="HBW3" s="23"/>
      <c r="HBX3" s="23"/>
      <c r="HBY3" s="23"/>
      <c r="HBZ3" s="24"/>
      <c r="HCC3" s="22"/>
      <c r="HCD3" s="23"/>
      <c r="HCE3" s="23"/>
      <c r="HCF3" s="23"/>
      <c r="HCG3" s="23"/>
      <c r="HCH3" s="24"/>
      <c r="HCK3" s="22"/>
      <c r="HCL3" s="23"/>
      <c r="HCM3" s="23"/>
      <c r="HCN3" s="23"/>
      <c r="HCO3" s="23"/>
      <c r="HCP3" s="24"/>
      <c r="HCS3" s="22"/>
      <c r="HCT3" s="23"/>
      <c r="HCU3" s="23"/>
      <c r="HCV3" s="23"/>
      <c r="HCW3" s="23"/>
      <c r="HCX3" s="24"/>
      <c r="HDA3" s="22"/>
      <c r="HDB3" s="23"/>
      <c r="HDC3" s="23"/>
      <c r="HDD3" s="23"/>
      <c r="HDE3" s="23"/>
      <c r="HDF3" s="24"/>
      <c r="HDI3" s="22"/>
      <c r="HDJ3" s="23"/>
      <c r="HDK3" s="23"/>
      <c r="HDL3" s="23"/>
      <c r="HDM3" s="23"/>
      <c r="HDN3" s="24"/>
      <c r="HDQ3" s="22"/>
      <c r="HDR3" s="23"/>
      <c r="HDS3" s="23"/>
      <c r="HDT3" s="23"/>
      <c r="HDU3" s="23"/>
      <c r="HDV3" s="24"/>
      <c r="HDY3" s="22"/>
      <c r="HDZ3" s="23"/>
      <c r="HEA3" s="23"/>
      <c r="HEB3" s="23"/>
      <c r="HEC3" s="23"/>
      <c r="HED3" s="24"/>
      <c r="HEG3" s="22"/>
      <c r="HEH3" s="23"/>
      <c r="HEI3" s="23"/>
      <c r="HEJ3" s="23"/>
      <c r="HEK3" s="23"/>
      <c r="HEL3" s="24"/>
      <c r="HEO3" s="22"/>
      <c r="HEP3" s="23"/>
      <c r="HEQ3" s="23"/>
      <c r="HER3" s="23"/>
      <c r="HES3" s="23"/>
      <c r="HET3" s="24"/>
      <c r="HEW3" s="22"/>
      <c r="HEX3" s="23"/>
      <c r="HEY3" s="23"/>
      <c r="HEZ3" s="23"/>
      <c r="HFA3" s="23"/>
      <c r="HFB3" s="24"/>
      <c r="HFE3" s="22"/>
      <c r="HFF3" s="23"/>
      <c r="HFG3" s="23"/>
      <c r="HFH3" s="23"/>
      <c r="HFI3" s="23"/>
      <c r="HFJ3" s="24"/>
      <c r="HFM3" s="22"/>
      <c r="HFN3" s="23"/>
      <c r="HFO3" s="23"/>
      <c r="HFP3" s="23"/>
      <c r="HFQ3" s="23"/>
      <c r="HFR3" s="24"/>
      <c r="HFU3" s="22"/>
      <c r="HFV3" s="23"/>
      <c r="HFW3" s="23"/>
      <c r="HFX3" s="23"/>
      <c r="HFY3" s="23"/>
      <c r="HFZ3" s="24"/>
      <c r="HGC3" s="22"/>
      <c r="HGD3" s="23"/>
      <c r="HGE3" s="23"/>
      <c r="HGF3" s="23"/>
      <c r="HGG3" s="23"/>
      <c r="HGH3" s="24"/>
      <c r="HGK3" s="22"/>
      <c r="HGL3" s="23"/>
      <c r="HGM3" s="23"/>
      <c r="HGN3" s="23"/>
      <c r="HGO3" s="23"/>
      <c r="HGP3" s="24"/>
      <c r="HGS3" s="22"/>
      <c r="HGT3" s="23"/>
      <c r="HGU3" s="23"/>
      <c r="HGV3" s="23"/>
      <c r="HGW3" s="23"/>
      <c r="HGX3" s="24"/>
      <c r="HHA3" s="22"/>
      <c r="HHB3" s="23"/>
      <c r="HHC3" s="23"/>
      <c r="HHD3" s="23"/>
      <c r="HHE3" s="23"/>
      <c r="HHF3" s="24"/>
      <c r="HHI3" s="22"/>
      <c r="HHJ3" s="23"/>
      <c r="HHK3" s="23"/>
      <c r="HHL3" s="23"/>
      <c r="HHM3" s="23"/>
      <c r="HHN3" s="24"/>
      <c r="HHQ3" s="22"/>
      <c r="HHR3" s="23"/>
      <c r="HHS3" s="23"/>
      <c r="HHT3" s="23"/>
      <c r="HHU3" s="23"/>
      <c r="HHV3" s="24"/>
      <c r="HHY3" s="22"/>
      <c r="HHZ3" s="23"/>
      <c r="HIA3" s="23"/>
      <c r="HIB3" s="23"/>
      <c r="HIC3" s="23"/>
      <c r="HID3" s="24"/>
      <c r="HIG3" s="22"/>
      <c r="HIH3" s="23"/>
      <c r="HII3" s="23"/>
      <c r="HIJ3" s="23"/>
      <c r="HIK3" s="23"/>
      <c r="HIL3" s="24"/>
      <c r="HIO3" s="22"/>
      <c r="HIP3" s="23"/>
      <c r="HIQ3" s="23"/>
      <c r="HIR3" s="23"/>
      <c r="HIS3" s="23"/>
      <c r="HIT3" s="24"/>
      <c r="HIW3" s="22"/>
      <c r="HIX3" s="23"/>
      <c r="HIY3" s="23"/>
      <c r="HIZ3" s="23"/>
      <c r="HJA3" s="23"/>
      <c r="HJB3" s="24"/>
      <c r="HJE3" s="22"/>
      <c r="HJF3" s="23"/>
      <c r="HJG3" s="23"/>
      <c r="HJH3" s="23"/>
      <c r="HJI3" s="23"/>
      <c r="HJJ3" s="24"/>
      <c r="HJM3" s="22"/>
      <c r="HJN3" s="23"/>
      <c r="HJO3" s="23"/>
      <c r="HJP3" s="23"/>
      <c r="HJQ3" s="23"/>
      <c r="HJR3" s="24"/>
      <c r="HJU3" s="22"/>
      <c r="HJV3" s="23"/>
      <c r="HJW3" s="23"/>
      <c r="HJX3" s="23"/>
      <c r="HJY3" s="23"/>
      <c r="HJZ3" s="24"/>
      <c r="HKC3" s="22"/>
      <c r="HKD3" s="23"/>
      <c r="HKE3" s="23"/>
      <c r="HKF3" s="23"/>
      <c r="HKG3" s="23"/>
      <c r="HKH3" s="24"/>
      <c r="HKK3" s="22"/>
      <c r="HKL3" s="23"/>
      <c r="HKM3" s="23"/>
      <c r="HKN3" s="23"/>
      <c r="HKO3" s="23"/>
      <c r="HKP3" s="24"/>
      <c r="HKS3" s="22"/>
      <c r="HKT3" s="23"/>
      <c r="HKU3" s="23"/>
      <c r="HKV3" s="23"/>
      <c r="HKW3" s="23"/>
      <c r="HKX3" s="24"/>
      <c r="HLA3" s="22"/>
      <c r="HLB3" s="23"/>
      <c r="HLC3" s="23"/>
      <c r="HLD3" s="23"/>
      <c r="HLE3" s="23"/>
      <c r="HLF3" s="24"/>
      <c r="HLI3" s="22"/>
      <c r="HLJ3" s="23"/>
      <c r="HLK3" s="23"/>
      <c r="HLL3" s="23"/>
      <c r="HLM3" s="23"/>
      <c r="HLN3" s="24"/>
      <c r="HLQ3" s="22"/>
      <c r="HLR3" s="23"/>
      <c r="HLS3" s="23"/>
      <c r="HLT3" s="23"/>
      <c r="HLU3" s="23"/>
      <c r="HLV3" s="24"/>
      <c r="HLY3" s="22"/>
      <c r="HLZ3" s="23"/>
      <c r="HMA3" s="23"/>
      <c r="HMB3" s="23"/>
      <c r="HMC3" s="23"/>
      <c r="HMD3" s="24"/>
      <c r="HMG3" s="22"/>
      <c r="HMH3" s="23"/>
      <c r="HMI3" s="23"/>
      <c r="HMJ3" s="23"/>
      <c r="HMK3" s="23"/>
      <c r="HML3" s="24"/>
      <c r="HMO3" s="22"/>
      <c r="HMP3" s="23"/>
      <c r="HMQ3" s="23"/>
      <c r="HMR3" s="23"/>
      <c r="HMS3" s="23"/>
      <c r="HMT3" s="24"/>
      <c r="HMW3" s="22"/>
      <c r="HMX3" s="23"/>
      <c r="HMY3" s="23"/>
      <c r="HMZ3" s="23"/>
      <c r="HNA3" s="23"/>
      <c r="HNB3" s="24"/>
      <c r="HNE3" s="22"/>
      <c r="HNF3" s="23"/>
      <c r="HNG3" s="23"/>
      <c r="HNH3" s="23"/>
      <c r="HNI3" s="23"/>
      <c r="HNJ3" s="24"/>
      <c r="HNM3" s="22"/>
      <c r="HNN3" s="23"/>
      <c r="HNO3" s="23"/>
      <c r="HNP3" s="23"/>
      <c r="HNQ3" s="23"/>
      <c r="HNR3" s="24"/>
      <c r="HNU3" s="22"/>
      <c r="HNV3" s="23"/>
      <c r="HNW3" s="23"/>
      <c r="HNX3" s="23"/>
      <c r="HNY3" s="23"/>
      <c r="HNZ3" s="24"/>
      <c r="HOC3" s="22"/>
      <c r="HOD3" s="23"/>
      <c r="HOE3" s="23"/>
      <c r="HOF3" s="23"/>
      <c r="HOG3" s="23"/>
      <c r="HOH3" s="24"/>
      <c r="HOK3" s="22"/>
      <c r="HOL3" s="23"/>
      <c r="HOM3" s="23"/>
      <c r="HON3" s="23"/>
      <c r="HOO3" s="23"/>
      <c r="HOP3" s="24"/>
      <c r="HOS3" s="22"/>
      <c r="HOT3" s="23"/>
      <c r="HOU3" s="23"/>
      <c r="HOV3" s="23"/>
      <c r="HOW3" s="23"/>
      <c r="HOX3" s="24"/>
      <c r="HPA3" s="22"/>
      <c r="HPB3" s="23"/>
      <c r="HPC3" s="23"/>
      <c r="HPD3" s="23"/>
      <c r="HPE3" s="23"/>
      <c r="HPF3" s="24"/>
      <c r="HPI3" s="22"/>
      <c r="HPJ3" s="23"/>
      <c r="HPK3" s="23"/>
      <c r="HPL3" s="23"/>
      <c r="HPM3" s="23"/>
      <c r="HPN3" s="24"/>
      <c r="HPQ3" s="22"/>
      <c r="HPR3" s="23"/>
      <c r="HPS3" s="23"/>
      <c r="HPT3" s="23"/>
      <c r="HPU3" s="23"/>
      <c r="HPV3" s="24"/>
      <c r="HPY3" s="22"/>
      <c r="HPZ3" s="23"/>
      <c r="HQA3" s="23"/>
      <c r="HQB3" s="23"/>
      <c r="HQC3" s="23"/>
      <c r="HQD3" s="24"/>
      <c r="HQG3" s="22"/>
      <c r="HQH3" s="23"/>
      <c r="HQI3" s="23"/>
      <c r="HQJ3" s="23"/>
      <c r="HQK3" s="23"/>
      <c r="HQL3" s="24"/>
      <c r="HQO3" s="22"/>
      <c r="HQP3" s="23"/>
      <c r="HQQ3" s="23"/>
      <c r="HQR3" s="23"/>
      <c r="HQS3" s="23"/>
      <c r="HQT3" s="24"/>
      <c r="HQW3" s="22"/>
      <c r="HQX3" s="23"/>
      <c r="HQY3" s="23"/>
      <c r="HQZ3" s="23"/>
      <c r="HRA3" s="23"/>
      <c r="HRB3" s="24"/>
      <c r="HRE3" s="22"/>
      <c r="HRF3" s="23"/>
      <c r="HRG3" s="23"/>
      <c r="HRH3" s="23"/>
      <c r="HRI3" s="23"/>
      <c r="HRJ3" s="24"/>
      <c r="HRM3" s="22"/>
      <c r="HRN3" s="23"/>
      <c r="HRO3" s="23"/>
      <c r="HRP3" s="23"/>
      <c r="HRQ3" s="23"/>
      <c r="HRR3" s="24"/>
      <c r="HRU3" s="22"/>
      <c r="HRV3" s="23"/>
      <c r="HRW3" s="23"/>
      <c r="HRX3" s="23"/>
      <c r="HRY3" s="23"/>
      <c r="HRZ3" s="24"/>
      <c r="HSC3" s="22"/>
      <c r="HSD3" s="23"/>
      <c r="HSE3" s="23"/>
      <c r="HSF3" s="23"/>
      <c r="HSG3" s="23"/>
      <c r="HSH3" s="24"/>
      <c r="HSK3" s="22"/>
      <c r="HSL3" s="23"/>
      <c r="HSM3" s="23"/>
      <c r="HSN3" s="23"/>
      <c r="HSO3" s="23"/>
      <c r="HSP3" s="24"/>
      <c r="HSS3" s="22"/>
      <c r="HST3" s="23"/>
      <c r="HSU3" s="23"/>
      <c r="HSV3" s="23"/>
      <c r="HSW3" s="23"/>
      <c r="HSX3" s="24"/>
      <c r="HTA3" s="22"/>
      <c r="HTB3" s="23"/>
      <c r="HTC3" s="23"/>
      <c r="HTD3" s="23"/>
      <c r="HTE3" s="23"/>
      <c r="HTF3" s="24"/>
      <c r="HTI3" s="22"/>
      <c r="HTJ3" s="23"/>
      <c r="HTK3" s="23"/>
      <c r="HTL3" s="23"/>
      <c r="HTM3" s="23"/>
      <c r="HTN3" s="24"/>
      <c r="HTQ3" s="22"/>
      <c r="HTR3" s="23"/>
      <c r="HTS3" s="23"/>
      <c r="HTT3" s="23"/>
      <c r="HTU3" s="23"/>
      <c r="HTV3" s="24"/>
      <c r="HTY3" s="22"/>
      <c r="HTZ3" s="23"/>
      <c r="HUA3" s="23"/>
      <c r="HUB3" s="23"/>
      <c r="HUC3" s="23"/>
      <c r="HUD3" s="24"/>
      <c r="HUG3" s="22"/>
      <c r="HUH3" s="23"/>
      <c r="HUI3" s="23"/>
      <c r="HUJ3" s="23"/>
      <c r="HUK3" s="23"/>
      <c r="HUL3" s="24"/>
      <c r="HUO3" s="22"/>
      <c r="HUP3" s="23"/>
      <c r="HUQ3" s="23"/>
      <c r="HUR3" s="23"/>
      <c r="HUS3" s="23"/>
      <c r="HUT3" s="24"/>
      <c r="HUW3" s="22"/>
      <c r="HUX3" s="23"/>
      <c r="HUY3" s="23"/>
      <c r="HUZ3" s="23"/>
      <c r="HVA3" s="23"/>
      <c r="HVB3" s="24"/>
      <c r="HVE3" s="22"/>
      <c r="HVF3" s="23"/>
      <c r="HVG3" s="23"/>
      <c r="HVH3" s="23"/>
      <c r="HVI3" s="23"/>
      <c r="HVJ3" s="24"/>
      <c r="HVM3" s="22"/>
      <c r="HVN3" s="23"/>
      <c r="HVO3" s="23"/>
      <c r="HVP3" s="23"/>
      <c r="HVQ3" s="23"/>
      <c r="HVR3" s="24"/>
      <c r="HVU3" s="22"/>
      <c r="HVV3" s="23"/>
      <c r="HVW3" s="23"/>
      <c r="HVX3" s="23"/>
      <c r="HVY3" s="23"/>
      <c r="HVZ3" s="24"/>
      <c r="HWC3" s="22"/>
      <c r="HWD3" s="23"/>
      <c r="HWE3" s="23"/>
      <c r="HWF3" s="23"/>
      <c r="HWG3" s="23"/>
      <c r="HWH3" s="24"/>
      <c r="HWK3" s="22"/>
      <c r="HWL3" s="23"/>
      <c r="HWM3" s="23"/>
      <c r="HWN3" s="23"/>
      <c r="HWO3" s="23"/>
      <c r="HWP3" s="24"/>
      <c r="HWS3" s="22"/>
      <c r="HWT3" s="23"/>
      <c r="HWU3" s="23"/>
      <c r="HWV3" s="23"/>
      <c r="HWW3" s="23"/>
      <c r="HWX3" s="24"/>
      <c r="HXA3" s="22"/>
      <c r="HXB3" s="23"/>
      <c r="HXC3" s="23"/>
      <c r="HXD3" s="23"/>
      <c r="HXE3" s="23"/>
      <c r="HXF3" s="24"/>
      <c r="HXI3" s="22"/>
      <c r="HXJ3" s="23"/>
      <c r="HXK3" s="23"/>
      <c r="HXL3" s="23"/>
      <c r="HXM3" s="23"/>
      <c r="HXN3" s="24"/>
      <c r="HXQ3" s="22"/>
      <c r="HXR3" s="23"/>
      <c r="HXS3" s="23"/>
      <c r="HXT3" s="23"/>
      <c r="HXU3" s="23"/>
      <c r="HXV3" s="24"/>
      <c r="HXY3" s="22"/>
      <c r="HXZ3" s="23"/>
      <c r="HYA3" s="23"/>
      <c r="HYB3" s="23"/>
      <c r="HYC3" s="23"/>
      <c r="HYD3" s="24"/>
      <c r="HYG3" s="22"/>
      <c r="HYH3" s="23"/>
      <c r="HYI3" s="23"/>
      <c r="HYJ3" s="23"/>
      <c r="HYK3" s="23"/>
      <c r="HYL3" s="24"/>
      <c r="HYO3" s="22"/>
      <c r="HYP3" s="23"/>
      <c r="HYQ3" s="23"/>
      <c r="HYR3" s="23"/>
      <c r="HYS3" s="23"/>
      <c r="HYT3" s="24"/>
      <c r="HYW3" s="22"/>
      <c r="HYX3" s="23"/>
      <c r="HYY3" s="23"/>
      <c r="HYZ3" s="23"/>
      <c r="HZA3" s="23"/>
      <c r="HZB3" s="24"/>
      <c r="HZE3" s="22"/>
      <c r="HZF3" s="23"/>
      <c r="HZG3" s="23"/>
      <c r="HZH3" s="23"/>
      <c r="HZI3" s="23"/>
      <c r="HZJ3" s="24"/>
      <c r="HZM3" s="22"/>
      <c r="HZN3" s="23"/>
      <c r="HZO3" s="23"/>
      <c r="HZP3" s="23"/>
      <c r="HZQ3" s="23"/>
      <c r="HZR3" s="24"/>
      <c r="HZU3" s="22"/>
      <c r="HZV3" s="23"/>
      <c r="HZW3" s="23"/>
      <c r="HZX3" s="23"/>
      <c r="HZY3" s="23"/>
      <c r="HZZ3" s="24"/>
      <c r="IAC3" s="22"/>
      <c r="IAD3" s="23"/>
      <c r="IAE3" s="23"/>
      <c r="IAF3" s="23"/>
      <c r="IAG3" s="23"/>
      <c r="IAH3" s="24"/>
      <c r="IAK3" s="22"/>
      <c r="IAL3" s="23"/>
      <c r="IAM3" s="23"/>
      <c r="IAN3" s="23"/>
      <c r="IAO3" s="23"/>
      <c r="IAP3" s="24"/>
      <c r="IAS3" s="22"/>
      <c r="IAT3" s="23"/>
      <c r="IAU3" s="23"/>
      <c r="IAV3" s="23"/>
      <c r="IAW3" s="23"/>
      <c r="IAX3" s="24"/>
      <c r="IBA3" s="22"/>
      <c r="IBB3" s="23"/>
      <c r="IBC3" s="23"/>
      <c r="IBD3" s="23"/>
      <c r="IBE3" s="23"/>
      <c r="IBF3" s="24"/>
      <c r="IBI3" s="22"/>
      <c r="IBJ3" s="23"/>
      <c r="IBK3" s="23"/>
      <c r="IBL3" s="23"/>
      <c r="IBM3" s="23"/>
      <c r="IBN3" s="24"/>
      <c r="IBQ3" s="22"/>
      <c r="IBR3" s="23"/>
      <c r="IBS3" s="23"/>
      <c r="IBT3" s="23"/>
      <c r="IBU3" s="23"/>
      <c r="IBV3" s="24"/>
      <c r="IBY3" s="22"/>
      <c r="IBZ3" s="23"/>
      <c r="ICA3" s="23"/>
      <c r="ICB3" s="23"/>
      <c r="ICC3" s="23"/>
      <c r="ICD3" s="24"/>
      <c r="ICG3" s="22"/>
      <c r="ICH3" s="23"/>
      <c r="ICI3" s="23"/>
      <c r="ICJ3" s="23"/>
      <c r="ICK3" s="23"/>
      <c r="ICL3" s="24"/>
      <c r="ICO3" s="22"/>
      <c r="ICP3" s="23"/>
      <c r="ICQ3" s="23"/>
      <c r="ICR3" s="23"/>
      <c r="ICS3" s="23"/>
      <c r="ICT3" s="24"/>
      <c r="ICW3" s="22"/>
      <c r="ICX3" s="23"/>
      <c r="ICY3" s="23"/>
      <c r="ICZ3" s="23"/>
      <c r="IDA3" s="23"/>
      <c r="IDB3" s="24"/>
      <c r="IDE3" s="22"/>
      <c r="IDF3" s="23"/>
      <c r="IDG3" s="23"/>
      <c r="IDH3" s="23"/>
      <c r="IDI3" s="23"/>
      <c r="IDJ3" s="24"/>
      <c r="IDM3" s="22"/>
      <c r="IDN3" s="23"/>
      <c r="IDO3" s="23"/>
      <c r="IDP3" s="23"/>
      <c r="IDQ3" s="23"/>
      <c r="IDR3" s="24"/>
      <c r="IDU3" s="22"/>
      <c r="IDV3" s="23"/>
      <c r="IDW3" s="23"/>
      <c r="IDX3" s="23"/>
      <c r="IDY3" s="23"/>
      <c r="IDZ3" s="24"/>
      <c r="IEC3" s="22"/>
      <c r="IED3" s="23"/>
      <c r="IEE3" s="23"/>
      <c r="IEF3" s="23"/>
      <c r="IEG3" s="23"/>
      <c r="IEH3" s="24"/>
      <c r="IEK3" s="22"/>
      <c r="IEL3" s="23"/>
      <c r="IEM3" s="23"/>
      <c r="IEN3" s="23"/>
      <c r="IEO3" s="23"/>
      <c r="IEP3" s="24"/>
      <c r="IES3" s="22"/>
      <c r="IET3" s="23"/>
      <c r="IEU3" s="23"/>
      <c r="IEV3" s="23"/>
      <c r="IEW3" s="23"/>
      <c r="IEX3" s="24"/>
      <c r="IFA3" s="22"/>
      <c r="IFB3" s="23"/>
      <c r="IFC3" s="23"/>
      <c r="IFD3" s="23"/>
      <c r="IFE3" s="23"/>
      <c r="IFF3" s="24"/>
      <c r="IFI3" s="22"/>
      <c r="IFJ3" s="23"/>
      <c r="IFK3" s="23"/>
      <c r="IFL3" s="23"/>
      <c r="IFM3" s="23"/>
      <c r="IFN3" s="24"/>
      <c r="IFQ3" s="22"/>
      <c r="IFR3" s="23"/>
      <c r="IFS3" s="23"/>
      <c r="IFT3" s="23"/>
      <c r="IFU3" s="23"/>
      <c r="IFV3" s="24"/>
      <c r="IFY3" s="22"/>
      <c r="IFZ3" s="23"/>
      <c r="IGA3" s="23"/>
      <c r="IGB3" s="23"/>
      <c r="IGC3" s="23"/>
      <c r="IGD3" s="24"/>
      <c r="IGG3" s="22"/>
      <c r="IGH3" s="23"/>
      <c r="IGI3" s="23"/>
      <c r="IGJ3" s="23"/>
      <c r="IGK3" s="23"/>
      <c r="IGL3" s="24"/>
      <c r="IGO3" s="22"/>
      <c r="IGP3" s="23"/>
      <c r="IGQ3" s="23"/>
      <c r="IGR3" s="23"/>
      <c r="IGS3" s="23"/>
      <c r="IGT3" s="24"/>
      <c r="IGW3" s="22"/>
      <c r="IGX3" s="23"/>
      <c r="IGY3" s="23"/>
      <c r="IGZ3" s="23"/>
      <c r="IHA3" s="23"/>
      <c r="IHB3" s="24"/>
      <c r="IHE3" s="22"/>
      <c r="IHF3" s="23"/>
      <c r="IHG3" s="23"/>
      <c r="IHH3" s="23"/>
      <c r="IHI3" s="23"/>
      <c r="IHJ3" s="24"/>
      <c r="IHM3" s="22"/>
      <c r="IHN3" s="23"/>
      <c r="IHO3" s="23"/>
      <c r="IHP3" s="23"/>
      <c r="IHQ3" s="23"/>
      <c r="IHR3" s="24"/>
      <c r="IHU3" s="22"/>
      <c r="IHV3" s="23"/>
      <c r="IHW3" s="23"/>
      <c r="IHX3" s="23"/>
      <c r="IHY3" s="23"/>
      <c r="IHZ3" s="24"/>
      <c r="IIC3" s="22"/>
      <c r="IID3" s="23"/>
      <c r="IIE3" s="23"/>
      <c r="IIF3" s="23"/>
      <c r="IIG3" s="23"/>
      <c r="IIH3" s="24"/>
      <c r="IIK3" s="22"/>
      <c r="IIL3" s="23"/>
      <c r="IIM3" s="23"/>
      <c r="IIN3" s="23"/>
      <c r="IIO3" s="23"/>
      <c r="IIP3" s="24"/>
      <c r="IIS3" s="22"/>
      <c r="IIT3" s="23"/>
      <c r="IIU3" s="23"/>
      <c r="IIV3" s="23"/>
      <c r="IIW3" s="23"/>
      <c r="IIX3" s="24"/>
      <c r="IJA3" s="22"/>
      <c r="IJB3" s="23"/>
      <c r="IJC3" s="23"/>
      <c r="IJD3" s="23"/>
      <c r="IJE3" s="23"/>
      <c r="IJF3" s="24"/>
      <c r="IJI3" s="22"/>
      <c r="IJJ3" s="23"/>
      <c r="IJK3" s="23"/>
      <c r="IJL3" s="23"/>
      <c r="IJM3" s="23"/>
      <c r="IJN3" s="24"/>
      <c r="IJQ3" s="22"/>
      <c r="IJR3" s="23"/>
      <c r="IJS3" s="23"/>
      <c r="IJT3" s="23"/>
      <c r="IJU3" s="23"/>
      <c r="IJV3" s="24"/>
      <c r="IJY3" s="22"/>
      <c r="IJZ3" s="23"/>
      <c r="IKA3" s="23"/>
      <c r="IKB3" s="23"/>
      <c r="IKC3" s="23"/>
      <c r="IKD3" s="24"/>
      <c r="IKG3" s="22"/>
      <c r="IKH3" s="23"/>
      <c r="IKI3" s="23"/>
      <c r="IKJ3" s="23"/>
      <c r="IKK3" s="23"/>
      <c r="IKL3" s="24"/>
      <c r="IKO3" s="22"/>
      <c r="IKP3" s="23"/>
      <c r="IKQ3" s="23"/>
      <c r="IKR3" s="23"/>
      <c r="IKS3" s="23"/>
      <c r="IKT3" s="24"/>
      <c r="IKW3" s="22"/>
      <c r="IKX3" s="23"/>
      <c r="IKY3" s="23"/>
      <c r="IKZ3" s="23"/>
      <c r="ILA3" s="23"/>
      <c r="ILB3" s="24"/>
      <c r="ILE3" s="22"/>
      <c r="ILF3" s="23"/>
      <c r="ILG3" s="23"/>
      <c r="ILH3" s="23"/>
      <c r="ILI3" s="23"/>
      <c r="ILJ3" s="24"/>
      <c r="ILM3" s="22"/>
      <c r="ILN3" s="23"/>
      <c r="ILO3" s="23"/>
      <c r="ILP3" s="23"/>
      <c r="ILQ3" s="23"/>
      <c r="ILR3" s="24"/>
      <c r="ILU3" s="22"/>
      <c r="ILV3" s="23"/>
      <c r="ILW3" s="23"/>
      <c r="ILX3" s="23"/>
      <c r="ILY3" s="23"/>
      <c r="ILZ3" s="24"/>
      <c r="IMC3" s="22"/>
      <c r="IMD3" s="23"/>
      <c r="IME3" s="23"/>
      <c r="IMF3" s="23"/>
      <c r="IMG3" s="23"/>
      <c r="IMH3" s="24"/>
      <c r="IMK3" s="22"/>
      <c r="IML3" s="23"/>
      <c r="IMM3" s="23"/>
      <c r="IMN3" s="23"/>
      <c r="IMO3" s="23"/>
      <c r="IMP3" s="24"/>
      <c r="IMS3" s="22"/>
      <c r="IMT3" s="23"/>
      <c r="IMU3" s="23"/>
      <c r="IMV3" s="23"/>
      <c r="IMW3" s="23"/>
      <c r="IMX3" s="24"/>
      <c r="INA3" s="22"/>
      <c r="INB3" s="23"/>
      <c r="INC3" s="23"/>
      <c r="IND3" s="23"/>
      <c r="INE3" s="23"/>
      <c r="INF3" s="24"/>
      <c r="INI3" s="22"/>
      <c r="INJ3" s="23"/>
      <c r="INK3" s="23"/>
      <c r="INL3" s="23"/>
      <c r="INM3" s="23"/>
      <c r="INN3" s="24"/>
      <c r="INQ3" s="22"/>
      <c r="INR3" s="23"/>
      <c r="INS3" s="23"/>
      <c r="INT3" s="23"/>
      <c r="INU3" s="23"/>
      <c r="INV3" s="24"/>
      <c r="INY3" s="22"/>
      <c r="INZ3" s="23"/>
      <c r="IOA3" s="23"/>
      <c r="IOB3" s="23"/>
      <c r="IOC3" s="23"/>
      <c r="IOD3" s="24"/>
      <c r="IOG3" s="22"/>
      <c r="IOH3" s="23"/>
      <c r="IOI3" s="23"/>
      <c r="IOJ3" s="23"/>
      <c r="IOK3" s="23"/>
      <c r="IOL3" s="24"/>
      <c r="IOO3" s="22"/>
      <c r="IOP3" s="23"/>
      <c r="IOQ3" s="23"/>
      <c r="IOR3" s="23"/>
      <c r="IOS3" s="23"/>
      <c r="IOT3" s="24"/>
      <c r="IOW3" s="22"/>
      <c r="IOX3" s="23"/>
      <c r="IOY3" s="23"/>
      <c r="IOZ3" s="23"/>
      <c r="IPA3" s="23"/>
      <c r="IPB3" s="24"/>
      <c r="IPE3" s="22"/>
      <c r="IPF3" s="23"/>
      <c r="IPG3" s="23"/>
      <c r="IPH3" s="23"/>
      <c r="IPI3" s="23"/>
      <c r="IPJ3" s="24"/>
      <c r="IPM3" s="22"/>
      <c r="IPN3" s="23"/>
      <c r="IPO3" s="23"/>
      <c r="IPP3" s="23"/>
      <c r="IPQ3" s="23"/>
      <c r="IPR3" s="24"/>
      <c r="IPU3" s="22"/>
      <c r="IPV3" s="23"/>
      <c r="IPW3" s="23"/>
      <c r="IPX3" s="23"/>
      <c r="IPY3" s="23"/>
      <c r="IPZ3" s="24"/>
      <c r="IQC3" s="22"/>
      <c r="IQD3" s="23"/>
      <c r="IQE3" s="23"/>
      <c r="IQF3" s="23"/>
      <c r="IQG3" s="23"/>
      <c r="IQH3" s="24"/>
      <c r="IQK3" s="22"/>
      <c r="IQL3" s="23"/>
      <c r="IQM3" s="23"/>
      <c r="IQN3" s="23"/>
      <c r="IQO3" s="23"/>
      <c r="IQP3" s="24"/>
      <c r="IQS3" s="22"/>
      <c r="IQT3" s="23"/>
      <c r="IQU3" s="23"/>
      <c r="IQV3" s="23"/>
      <c r="IQW3" s="23"/>
      <c r="IQX3" s="24"/>
      <c r="IRA3" s="22"/>
      <c r="IRB3" s="23"/>
      <c r="IRC3" s="23"/>
      <c r="IRD3" s="23"/>
      <c r="IRE3" s="23"/>
      <c r="IRF3" s="24"/>
      <c r="IRI3" s="22"/>
      <c r="IRJ3" s="23"/>
      <c r="IRK3" s="23"/>
      <c r="IRL3" s="23"/>
      <c r="IRM3" s="23"/>
      <c r="IRN3" s="24"/>
      <c r="IRQ3" s="22"/>
      <c r="IRR3" s="23"/>
      <c r="IRS3" s="23"/>
      <c r="IRT3" s="23"/>
      <c r="IRU3" s="23"/>
      <c r="IRV3" s="24"/>
      <c r="IRY3" s="22"/>
      <c r="IRZ3" s="23"/>
      <c r="ISA3" s="23"/>
      <c r="ISB3" s="23"/>
      <c r="ISC3" s="23"/>
      <c r="ISD3" s="24"/>
      <c r="ISG3" s="22"/>
      <c r="ISH3" s="23"/>
      <c r="ISI3" s="23"/>
      <c r="ISJ3" s="23"/>
      <c r="ISK3" s="23"/>
      <c r="ISL3" s="24"/>
      <c r="ISO3" s="22"/>
      <c r="ISP3" s="23"/>
      <c r="ISQ3" s="23"/>
      <c r="ISR3" s="23"/>
      <c r="ISS3" s="23"/>
      <c r="IST3" s="24"/>
      <c r="ISW3" s="22"/>
      <c r="ISX3" s="23"/>
      <c r="ISY3" s="23"/>
      <c r="ISZ3" s="23"/>
      <c r="ITA3" s="23"/>
      <c r="ITB3" s="24"/>
      <c r="ITE3" s="22"/>
      <c r="ITF3" s="23"/>
      <c r="ITG3" s="23"/>
      <c r="ITH3" s="23"/>
      <c r="ITI3" s="23"/>
      <c r="ITJ3" s="24"/>
      <c r="ITM3" s="22"/>
      <c r="ITN3" s="23"/>
      <c r="ITO3" s="23"/>
      <c r="ITP3" s="23"/>
      <c r="ITQ3" s="23"/>
      <c r="ITR3" s="24"/>
      <c r="ITU3" s="22"/>
      <c r="ITV3" s="23"/>
      <c r="ITW3" s="23"/>
      <c r="ITX3" s="23"/>
      <c r="ITY3" s="23"/>
      <c r="ITZ3" s="24"/>
      <c r="IUC3" s="22"/>
      <c r="IUD3" s="23"/>
      <c r="IUE3" s="23"/>
      <c r="IUF3" s="23"/>
      <c r="IUG3" s="23"/>
      <c r="IUH3" s="24"/>
      <c r="IUK3" s="22"/>
      <c r="IUL3" s="23"/>
      <c r="IUM3" s="23"/>
      <c r="IUN3" s="23"/>
      <c r="IUO3" s="23"/>
      <c r="IUP3" s="24"/>
      <c r="IUS3" s="22"/>
      <c r="IUT3" s="23"/>
      <c r="IUU3" s="23"/>
      <c r="IUV3" s="23"/>
      <c r="IUW3" s="23"/>
      <c r="IUX3" s="24"/>
      <c r="IVA3" s="22"/>
      <c r="IVB3" s="23"/>
      <c r="IVC3" s="23"/>
      <c r="IVD3" s="23"/>
      <c r="IVE3" s="23"/>
      <c r="IVF3" s="24"/>
      <c r="IVI3" s="22"/>
      <c r="IVJ3" s="23"/>
      <c r="IVK3" s="23"/>
      <c r="IVL3" s="23"/>
      <c r="IVM3" s="23"/>
      <c r="IVN3" s="24"/>
      <c r="IVQ3" s="22"/>
      <c r="IVR3" s="23"/>
      <c r="IVS3" s="23"/>
      <c r="IVT3" s="23"/>
      <c r="IVU3" s="23"/>
      <c r="IVV3" s="24"/>
      <c r="IVY3" s="22"/>
      <c r="IVZ3" s="23"/>
      <c r="IWA3" s="23"/>
      <c r="IWB3" s="23"/>
      <c r="IWC3" s="23"/>
      <c r="IWD3" s="24"/>
      <c r="IWG3" s="22"/>
      <c r="IWH3" s="23"/>
      <c r="IWI3" s="23"/>
      <c r="IWJ3" s="23"/>
      <c r="IWK3" s="23"/>
      <c r="IWL3" s="24"/>
      <c r="IWO3" s="22"/>
      <c r="IWP3" s="23"/>
      <c r="IWQ3" s="23"/>
      <c r="IWR3" s="23"/>
      <c r="IWS3" s="23"/>
      <c r="IWT3" s="24"/>
      <c r="IWW3" s="22"/>
      <c r="IWX3" s="23"/>
      <c r="IWY3" s="23"/>
      <c r="IWZ3" s="23"/>
      <c r="IXA3" s="23"/>
      <c r="IXB3" s="24"/>
      <c r="IXE3" s="22"/>
      <c r="IXF3" s="23"/>
      <c r="IXG3" s="23"/>
      <c r="IXH3" s="23"/>
      <c r="IXI3" s="23"/>
      <c r="IXJ3" s="24"/>
      <c r="IXM3" s="22"/>
      <c r="IXN3" s="23"/>
      <c r="IXO3" s="23"/>
      <c r="IXP3" s="23"/>
      <c r="IXQ3" s="23"/>
      <c r="IXR3" s="24"/>
      <c r="IXU3" s="22"/>
      <c r="IXV3" s="23"/>
      <c r="IXW3" s="23"/>
      <c r="IXX3" s="23"/>
      <c r="IXY3" s="23"/>
      <c r="IXZ3" s="24"/>
      <c r="IYC3" s="22"/>
      <c r="IYD3" s="23"/>
      <c r="IYE3" s="23"/>
      <c r="IYF3" s="23"/>
      <c r="IYG3" s="23"/>
      <c r="IYH3" s="24"/>
      <c r="IYK3" s="22"/>
      <c r="IYL3" s="23"/>
      <c r="IYM3" s="23"/>
      <c r="IYN3" s="23"/>
      <c r="IYO3" s="23"/>
      <c r="IYP3" s="24"/>
      <c r="IYS3" s="22"/>
      <c r="IYT3" s="23"/>
      <c r="IYU3" s="23"/>
      <c r="IYV3" s="23"/>
      <c r="IYW3" s="23"/>
      <c r="IYX3" s="24"/>
      <c r="IZA3" s="22"/>
      <c r="IZB3" s="23"/>
      <c r="IZC3" s="23"/>
      <c r="IZD3" s="23"/>
      <c r="IZE3" s="23"/>
      <c r="IZF3" s="24"/>
      <c r="IZI3" s="22"/>
      <c r="IZJ3" s="23"/>
      <c r="IZK3" s="23"/>
      <c r="IZL3" s="23"/>
      <c r="IZM3" s="23"/>
      <c r="IZN3" s="24"/>
      <c r="IZQ3" s="22"/>
      <c r="IZR3" s="23"/>
      <c r="IZS3" s="23"/>
      <c r="IZT3" s="23"/>
      <c r="IZU3" s="23"/>
      <c r="IZV3" s="24"/>
      <c r="IZY3" s="22"/>
      <c r="IZZ3" s="23"/>
      <c r="JAA3" s="23"/>
      <c r="JAB3" s="23"/>
      <c r="JAC3" s="23"/>
      <c r="JAD3" s="24"/>
      <c r="JAG3" s="22"/>
      <c r="JAH3" s="23"/>
      <c r="JAI3" s="23"/>
      <c r="JAJ3" s="23"/>
      <c r="JAK3" s="23"/>
      <c r="JAL3" s="24"/>
      <c r="JAO3" s="22"/>
      <c r="JAP3" s="23"/>
      <c r="JAQ3" s="23"/>
      <c r="JAR3" s="23"/>
      <c r="JAS3" s="23"/>
      <c r="JAT3" s="24"/>
      <c r="JAW3" s="22"/>
      <c r="JAX3" s="23"/>
      <c r="JAY3" s="23"/>
      <c r="JAZ3" s="23"/>
      <c r="JBA3" s="23"/>
      <c r="JBB3" s="24"/>
      <c r="JBE3" s="22"/>
      <c r="JBF3" s="23"/>
      <c r="JBG3" s="23"/>
      <c r="JBH3" s="23"/>
      <c r="JBI3" s="23"/>
      <c r="JBJ3" s="24"/>
      <c r="JBM3" s="22"/>
      <c r="JBN3" s="23"/>
      <c r="JBO3" s="23"/>
      <c r="JBP3" s="23"/>
      <c r="JBQ3" s="23"/>
      <c r="JBR3" s="24"/>
      <c r="JBU3" s="22"/>
      <c r="JBV3" s="23"/>
      <c r="JBW3" s="23"/>
      <c r="JBX3" s="23"/>
      <c r="JBY3" s="23"/>
      <c r="JBZ3" s="24"/>
      <c r="JCC3" s="22"/>
      <c r="JCD3" s="23"/>
      <c r="JCE3" s="23"/>
      <c r="JCF3" s="23"/>
      <c r="JCG3" s="23"/>
      <c r="JCH3" s="24"/>
      <c r="JCK3" s="22"/>
      <c r="JCL3" s="23"/>
      <c r="JCM3" s="23"/>
      <c r="JCN3" s="23"/>
      <c r="JCO3" s="23"/>
      <c r="JCP3" s="24"/>
      <c r="JCS3" s="22"/>
      <c r="JCT3" s="23"/>
      <c r="JCU3" s="23"/>
      <c r="JCV3" s="23"/>
      <c r="JCW3" s="23"/>
      <c r="JCX3" s="24"/>
      <c r="JDA3" s="22"/>
      <c r="JDB3" s="23"/>
      <c r="JDC3" s="23"/>
      <c r="JDD3" s="23"/>
      <c r="JDE3" s="23"/>
      <c r="JDF3" s="24"/>
      <c r="JDI3" s="22"/>
      <c r="JDJ3" s="23"/>
      <c r="JDK3" s="23"/>
      <c r="JDL3" s="23"/>
      <c r="JDM3" s="23"/>
      <c r="JDN3" s="24"/>
      <c r="JDQ3" s="22"/>
      <c r="JDR3" s="23"/>
      <c r="JDS3" s="23"/>
      <c r="JDT3" s="23"/>
      <c r="JDU3" s="23"/>
      <c r="JDV3" s="24"/>
      <c r="JDY3" s="22"/>
      <c r="JDZ3" s="23"/>
      <c r="JEA3" s="23"/>
      <c r="JEB3" s="23"/>
      <c r="JEC3" s="23"/>
      <c r="JED3" s="24"/>
      <c r="JEG3" s="22"/>
      <c r="JEH3" s="23"/>
      <c r="JEI3" s="23"/>
      <c r="JEJ3" s="23"/>
      <c r="JEK3" s="23"/>
      <c r="JEL3" s="24"/>
      <c r="JEO3" s="22"/>
      <c r="JEP3" s="23"/>
      <c r="JEQ3" s="23"/>
      <c r="JER3" s="23"/>
      <c r="JES3" s="23"/>
      <c r="JET3" s="24"/>
      <c r="JEW3" s="22"/>
      <c r="JEX3" s="23"/>
      <c r="JEY3" s="23"/>
      <c r="JEZ3" s="23"/>
      <c r="JFA3" s="23"/>
      <c r="JFB3" s="24"/>
      <c r="JFE3" s="22"/>
      <c r="JFF3" s="23"/>
      <c r="JFG3" s="23"/>
      <c r="JFH3" s="23"/>
      <c r="JFI3" s="23"/>
      <c r="JFJ3" s="24"/>
      <c r="JFM3" s="22"/>
      <c r="JFN3" s="23"/>
      <c r="JFO3" s="23"/>
      <c r="JFP3" s="23"/>
      <c r="JFQ3" s="23"/>
      <c r="JFR3" s="24"/>
      <c r="JFU3" s="22"/>
      <c r="JFV3" s="23"/>
      <c r="JFW3" s="23"/>
      <c r="JFX3" s="23"/>
      <c r="JFY3" s="23"/>
      <c r="JFZ3" s="24"/>
      <c r="JGC3" s="22"/>
      <c r="JGD3" s="23"/>
      <c r="JGE3" s="23"/>
      <c r="JGF3" s="23"/>
      <c r="JGG3" s="23"/>
      <c r="JGH3" s="24"/>
      <c r="JGK3" s="22"/>
      <c r="JGL3" s="23"/>
      <c r="JGM3" s="23"/>
      <c r="JGN3" s="23"/>
      <c r="JGO3" s="23"/>
      <c r="JGP3" s="24"/>
      <c r="JGS3" s="22"/>
      <c r="JGT3" s="23"/>
      <c r="JGU3" s="23"/>
      <c r="JGV3" s="23"/>
      <c r="JGW3" s="23"/>
      <c r="JGX3" s="24"/>
      <c r="JHA3" s="22"/>
      <c r="JHB3" s="23"/>
      <c r="JHC3" s="23"/>
      <c r="JHD3" s="23"/>
      <c r="JHE3" s="23"/>
      <c r="JHF3" s="24"/>
      <c r="JHI3" s="22"/>
      <c r="JHJ3" s="23"/>
      <c r="JHK3" s="23"/>
      <c r="JHL3" s="23"/>
      <c r="JHM3" s="23"/>
      <c r="JHN3" s="24"/>
      <c r="JHQ3" s="22"/>
      <c r="JHR3" s="23"/>
      <c r="JHS3" s="23"/>
      <c r="JHT3" s="23"/>
      <c r="JHU3" s="23"/>
      <c r="JHV3" s="24"/>
      <c r="JHY3" s="22"/>
      <c r="JHZ3" s="23"/>
      <c r="JIA3" s="23"/>
      <c r="JIB3" s="23"/>
      <c r="JIC3" s="23"/>
      <c r="JID3" s="24"/>
      <c r="JIG3" s="22"/>
      <c r="JIH3" s="23"/>
      <c r="JII3" s="23"/>
      <c r="JIJ3" s="23"/>
      <c r="JIK3" s="23"/>
      <c r="JIL3" s="24"/>
      <c r="JIO3" s="22"/>
      <c r="JIP3" s="23"/>
      <c r="JIQ3" s="23"/>
      <c r="JIR3" s="23"/>
      <c r="JIS3" s="23"/>
      <c r="JIT3" s="24"/>
      <c r="JIW3" s="22"/>
      <c r="JIX3" s="23"/>
      <c r="JIY3" s="23"/>
      <c r="JIZ3" s="23"/>
      <c r="JJA3" s="23"/>
      <c r="JJB3" s="24"/>
      <c r="JJE3" s="22"/>
      <c r="JJF3" s="23"/>
      <c r="JJG3" s="23"/>
      <c r="JJH3" s="23"/>
      <c r="JJI3" s="23"/>
      <c r="JJJ3" s="24"/>
      <c r="JJM3" s="22"/>
      <c r="JJN3" s="23"/>
      <c r="JJO3" s="23"/>
      <c r="JJP3" s="23"/>
      <c r="JJQ3" s="23"/>
      <c r="JJR3" s="24"/>
      <c r="JJU3" s="22"/>
      <c r="JJV3" s="23"/>
      <c r="JJW3" s="23"/>
      <c r="JJX3" s="23"/>
      <c r="JJY3" s="23"/>
      <c r="JJZ3" s="24"/>
      <c r="JKC3" s="22"/>
      <c r="JKD3" s="23"/>
      <c r="JKE3" s="23"/>
      <c r="JKF3" s="23"/>
      <c r="JKG3" s="23"/>
      <c r="JKH3" s="24"/>
      <c r="JKK3" s="22"/>
      <c r="JKL3" s="23"/>
      <c r="JKM3" s="23"/>
      <c r="JKN3" s="23"/>
      <c r="JKO3" s="23"/>
      <c r="JKP3" s="24"/>
      <c r="JKS3" s="22"/>
      <c r="JKT3" s="23"/>
      <c r="JKU3" s="23"/>
      <c r="JKV3" s="23"/>
      <c r="JKW3" s="23"/>
      <c r="JKX3" s="24"/>
      <c r="JLA3" s="22"/>
      <c r="JLB3" s="23"/>
      <c r="JLC3" s="23"/>
      <c r="JLD3" s="23"/>
      <c r="JLE3" s="23"/>
      <c r="JLF3" s="24"/>
      <c r="JLI3" s="22"/>
      <c r="JLJ3" s="23"/>
      <c r="JLK3" s="23"/>
      <c r="JLL3" s="23"/>
      <c r="JLM3" s="23"/>
      <c r="JLN3" s="24"/>
      <c r="JLQ3" s="22"/>
      <c r="JLR3" s="23"/>
      <c r="JLS3" s="23"/>
      <c r="JLT3" s="23"/>
      <c r="JLU3" s="23"/>
      <c r="JLV3" s="24"/>
      <c r="JLY3" s="22"/>
      <c r="JLZ3" s="23"/>
      <c r="JMA3" s="23"/>
      <c r="JMB3" s="23"/>
      <c r="JMC3" s="23"/>
      <c r="JMD3" s="24"/>
      <c r="JMG3" s="22"/>
      <c r="JMH3" s="23"/>
      <c r="JMI3" s="23"/>
      <c r="JMJ3" s="23"/>
      <c r="JMK3" s="23"/>
      <c r="JML3" s="24"/>
      <c r="JMO3" s="22"/>
      <c r="JMP3" s="23"/>
      <c r="JMQ3" s="23"/>
      <c r="JMR3" s="23"/>
      <c r="JMS3" s="23"/>
      <c r="JMT3" s="24"/>
      <c r="JMW3" s="22"/>
      <c r="JMX3" s="23"/>
      <c r="JMY3" s="23"/>
      <c r="JMZ3" s="23"/>
      <c r="JNA3" s="23"/>
      <c r="JNB3" s="24"/>
      <c r="JNE3" s="22"/>
      <c r="JNF3" s="23"/>
      <c r="JNG3" s="23"/>
      <c r="JNH3" s="23"/>
      <c r="JNI3" s="23"/>
      <c r="JNJ3" s="24"/>
      <c r="JNM3" s="22"/>
      <c r="JNN3" s="23"/>
      <c r="JNO3" s="23"/>
      <c r="JNP3" s="23"/>
      <c r="JNQ3" s="23"/>
      <c r="JNR3" s="24"/>
      <c r="JNU3" s="22"/>
      <c r="JNV3" s="23"/>
      <c r="JNW3" s="23"/>
      <c r="JNX3" s="23"/>
      <c r="JNY3" s="23"/>
      <c r="JNZ3" s="24"/>
      <c r="JOC3" s="22"/>
      <c r="JOD3" s="23"/>
      <c r="JOE3" s="23"/>
      <c r="JOF3" s="23"/>
      <c r="JOG3" s="23"/>
      <c r="JOH3" s="24"/>
      <c r="JOK3" s="22"/>
      <c r="JOL3" s="23"/>
      <c r="JOM3" s="23"/>
      <c r="JON3" s="23"/>
      <c r="JOO3" s="23"/>
      <c r="JOP3" s="24"/>
      <c r="JOS3" s="22"/>
      <c r="JOT3" s="23"/>
      <c r="JOU3" s="23"/>
      <c r="JOV3" s="23"/>
      <c r="JOW3" s="23"/>
      <c r="JOX3" s="24"/>
      <c r="JPA3" s="22"/>
      <c r="JPB3" s="23"/>
      <c r="JPC3" s="23"/>
      <c r="JPD3" s="23"/>
      <c r="JPE3" s="23"/>
      <c r="JPF3" s="24"/>
      <c r="JPI3" s="22"/>
      <c r="JPJ3" s="23"/>
      <c r="JPK3" s="23"/>
      <c r="JPL3" s="23"/>
      <c r="JPM3" s="23"/>
      <c r="JPN3" s="24"/>
      <c r="JPQ3" s="22"/>
      <c r="JPR3" s="23"/>
      <c r="JPS3" s="23"/>
      <c r="JPT3" s="23"/>
      <c r="JPU3" s="23"/>
      <c r="JPV3" s="24"/>
      <c r="JPY3" s="22"/>
      <c r="JPZ3" s="23"/>
      <c r="JQA3" s="23"/>
      <c r="JQB3" s="23"/>
      <c r="JQC3" s="23"/>
      <c r="JQD3" s="24"/>
      <c r="JQG3" s="22"/>
      <c r="JQH3" s="23"/>
      <c r="JQI3" s="23"/>
      <c r="JQJ3" s="23"/>
      <c r="JQK3" s="23"/>
      <c r="JQL3" s="24"/>
      <c r="JQO3" s="22"/>
      <c r="JQP3" s="23"/>
      <c r="JQQ3" s="23"/>
      <c r="JQR3" s="23"/>
      <c r="JQS3" s="23"/>
      <c r="JQT3" s="24"/>
      <c r="JQW3" s="22"/>
      <c r="JQX3" s="23"/>
      <c r="JQY3" s="23"/>
      <c r="JQZ3" s="23"/>
      <c r="JRA3" s="23"/>
      <c r="JRB3" s="24"/>
      <c r="JRE3" s="22"/>
      <c r="JRF3" s="23"/>
      <c r="JRG3" s="23"/>
      <c r="JRH3" s="23"/>
      <c r="JRI3" s="23"/>
      <c r="JRJ3" s="24"/>
      <c r="JRM3" s="22"/>
      <c r="JRN3" s="23"/>
      <c r="JRO3" s="23"/>
      <c r="JRP3" s="23"/>
      <c r="JRQ3" s="23"/>
      <c r="JRR3" s="24"/>
      <c r="JRU3" s="22"/>
      <c r="JRV3" s="23"/>
      <c r="JRW3" s="23"/>
      <c r="JRX3" s="23"/>
      <c r="JRY3" s="23"/>
      <c r="JRZ3" s="24"/>
      <c r="JSC3" s="22"/>
      <c r="JSD3" s="23"/>
      <c r="JSE3" s="23"/>
      <c r="JSF3" s="23"/>
      <c r="JSG3" s="23"/>
      <c r="JSH3" s="24"/>
      <c r="JSK3" s="22"/>
      <c r="JSL3" s="23"/>
      <c r="JSM3" s="23"/>
      <c r="JSN3" s="23"/>
      <c r="JSO3" s="23"/>
      <c r="JSP3" s="24"/>
      <c r="JSS3" s="22"/>
      <c r="JST3" s="23"/>
      <c r="JSU3" s="23"/>
      <c r="JSV3" s="23"/>
      <c r="JSW3" s="23"/>
      <c r="JSX3" s="24"/>
      <c r="JTA3" s="22"/>
      <c r="JTB3" s="23"/>
      <c r="JTC3" s="23"/>
      <c r="JTD3" s="23"/>
      <c r="JTE3" s="23"/>
      <c r="JTF3" s="24"/>
      <c r="JTI3" s="22"/>
      <c r="JTJ3" s="23"/>
      <c r="JTK3" s="23"/>
      <c r="JTL3" s="23"/>
      <c r="JTM3" s="23"/>
      <c r="JTN3" s="24"/>
      <c r="JTQ3" s="22"/>
      <c r="JTR3" s="23"/>
      <c r="JTS3" s="23"/>
      <c r="JTT3" s="23"/>
      <c r="JTU3" s="23"/>
      <c r="JTV3" s="24"/>
      <c r="JTY3" s="22"/>
      <c r="JTZ3" s="23"/>
      <c r="JUA3" s="23"/>
      <c r="JUB3" s="23"/>
      <c r="JUC3" s="23"/>
      <c r="JUD3" s="24"/>
      <c r="JUG3" s="22"/>
      <c r="JUH3" s="23"/>
      <c r="JUI3" s="23"/>
      <c r="JUJ3" s="23"/>
      <c r="JUK3" s="23"/>
      <c r="JUL3" s="24"/>
      <c r="JUO3" s="22"/>
      <c r="JUP3" s="23"/>
      <c r="JUQ3" s="23"/>
      <c r="JUR3" s="23"/>
      <c r="JUS3" s="23"/>
      <c r="JUT3" s="24"/>
      <c r="JUW3" s="22"/>
      <c r="JUX3" s="23"/>
      <c r="JUY3" s="23"/>
      <c r="JUZ3" s="23"/>
      <c r="JVA3" s="23"/>
      <c r="JVB3" s="24"/>
      <c r="JVE3" s="22"/>
      <c r="JVF3" s="23"/>
      <c r="JVG3" s="23"/>
      <c r="JVH3" s="23"/>
      <c r="JVI3" s="23"/>
      <c r="JVJ3" s="24"/>
      <c r="JVM3" s="22"/>
      <c r="JVN3" s="23"/>
      <c r="JVO3" s="23"/>
      <c r="JVP3" s="23"/>
      <c r="JVQ3" s="23"/>
      <c r="JVR3" s="24"/>
      <c r="JVU3" s="22"/>
      <c r="JVV3" s="23"/>
      <c r="JVW3" s="23"/>
      <c r="JVX3" s="23"/>
      <c r="JVY3" s="23"/>
      <c r="JVZ3" s="24"/>
      <c r="JWC3" s="22"/>
      <c r="JWD3" s="23"/>
      <c r="JWE3" s="23"/>
      <c r="JWF3" s="23"/>
      <c r="JWG3" s="23"/>
      <c r="JWH3" s="24"/>
      <c r="JWK3" s="22"/>
      <c r="JWL3" s="23"/>
      <c r="JWM3" s="23"/>
      <c r="JWN3" s="23"/>
      <c r="JWO3" s="23"/>
      <c r="JWP3" s="24"/>
      <c r="JWS3" s="22"/>
      <c r="JWT3" s="23"/>
      <c r="JWU3" s="23"/>
      <c r="JWV3" s="23"/>
      <c r="JWW3" s="23"/>
      <c r="JWX3" s="24"/>
      <c r="JXA3" s="22"/>
      <c r="JXB3" s="23"/>
      <c r="JXC3" s="23"/>
      <c r="JXD3" s="23"/>
      <c r="JXE3" s="23"/>
      <c r="JXF3" s="24"/>
      <c r="JXI3" s="22"/>
      <c r="JXJ3" s="23"/>
      <c r="JXK3" s="23"/>
      <c r="JXL3" s="23"/>
      <c r="JXM3" s="23"/>
      <c r="JXN3" s="24"/>
      <c r="JXQ3" s="22"/>
      <c r="JXR3" s="23"/>
      <c r="JXS3" s="23"/>
      <c r="JXT3" s="23"/>
      <c r="JXU3" s="23"/>
      <c r="JXV3" s="24"/>
      <c r="JXY3" s="22"/>
      <c r="JXZ3" s="23"/>
      <c r="JYA3" s="23"/>
      <c r="JYB3" s="23"/>
      <c r="JYC3" s="23"/>
      <c r="JYD3" s="24"/>
      <c r="JYG3" s="22"/>
      <c r="JYH3" s="23"/>
      <c r="JYI3" s="23"/>
      <c r="JYJ3" s="23"/>
      <c r="JYK3" s="23"/>
      <c r="JYL3" s="24"/>
      <c r="JYO3" s="22"/>
      <c r="JYP3" s="23"/>
      <c r="JYQ3" s="23"/>
      <c r="JYR3" s="23"/>
      <c r="JYS3" s="23"/>
      <c r="JYT3" s="24"/>
      <c r="JYW3" s="22"/>
      <c r="JYX3" s="23"/>
      <c r="JYY3" s="23"/>
      <c r="JYZ3" s="23"/>
      <c r="JZA3" s="23"/>
      <c r="JZB3" s="24"/>
      <c r="JZE3" s="22"/>
      <c r="JZF3" s="23"/>
      <c r="JZG3" s="23"/>
      <c r="JZH3" s="23"/>
      <c r="JZI3" s="23"/>
      <c r="JZJ3" s="24"/>
      <c r="JZM3" s="22"/>
      <c r="JZN3" s="23"/>
      <c r="JZO3" s="23"/>
      <c r="JZP3" s="23"/>
      <c r="JZQ3" s="23"/>
      <c r="JZR3" s="24"/>
      <c r="JZU3" s="22"/>
      <c r="JZV3" s="23"/>
      <c r="JZW3" s="23"/>
      <c r="JZX3" s="23"/>
      <c r="JZY3" s="23"/>
      <c r="JZZ3" s="24"/>
      <c r="KAC3" s="22"/>
      <c r="KAD3" s="23"/>
      <c r="KAE3" s="23"/>
      <c r="KAF3" s="23"/>
      <c r="KAG3" s="23"/>
      <c r="KAH3" s="24"/>
      <c r="KAK3" s="22"/>
      <c r="KAL3" s="23"/>
      <c r="KAM3" s="23"/>
      <c r="KAN3" s="23"/>
      <c r="KAO3" s="23"/>
      <c r="KAP3" s="24"/>
      <c r="KAS3" s="22"/>
      <c r="KAT3" s="23"/>
      <c r="KAU3" s="23"/>
      <c r="KAV3" s="23"/>
      <c r="KAW3" s="23"/>
      <c r="KAX3" s="24"/>
      <c r="KBA3" s="22"/>
      <c r="KBB3" s="23"/>
      <c r="KBC3" s="23"/>
      <c r="KBD3" s="23"/>
      <c r="KBE3" s="23"/>
      <c r="KBF3" s="24"/>
      <c r="KBI3" s="22"/>
      <c r="KBJ3" s="23"/>
      <c r="KBK3" s="23"/>
      <c r="KBL3" s="23"/>
      <c r="KBM3" s="23"/>
      <c r="KBN3" s="24"/>
      <c r="KBQ3" s="22"/>
      <c r="KBR3" s="23"/>
      <c r="KBS3" s="23"/>
      <c r="KBT3" s="23"/>
      <c r="KBU3" s="23"/>
      <c r="KBV3" s="24"/>
      <c r="KBY3" s="22"/>
      <c r="KBZ3" s="23"/>
      <c r="KCA3" s="23"/>
      <c r="KCB3" s="23"/>
      <c r="KCC3" s="23"/>
      <c r="KCD3" s="24"/>
      <c r="KCG3" s="22"/>
      <c r="KCH3" s="23"/>
      <c r="KCI3" s="23"/>
      <c r="KCJ3" s="23"/>
      <c r="KCK3" s="23"/>
      <c r="KCL3" s="24"/>
      <c r="KCO3" s="22"/>
      <c r="KCP3" s="23"/>
      <c r="KCQ3" s="23"/>
      <c r="KCR3" s="23"/>
      <c r="KCS3" s="23"/>
      <c r="KCT3" s="24"/>
      <c r="KCW3" s="22"/>
      <c r="KCX3" s="23"/>
      <c r="KCY3" s="23"/>
      <c r="KCZ3" s="23"/>
      <c r="KDA3" s="23"/>
      <c r="KDB3" s="24"/>
      <c r="KDE3" s="22"/>
      <c r="KDF3" s="23"/>
      <c r="KDG3" s="23"/>
      <c r="KDH3" s="23"/>
      <c r="KDI3" s="23"/>
      <c r="KDJ3" s="24"/>
      <c r="KDM3" s="22"/>
      <c r="KDN3" s="23"/>
      <c r="KDO3" s="23"/>
      <c r="KDP3" s="23"/>
      <c r="KDQ3" s="23"/>
      <c r="KDR3" s="24"/>
      <c r="KDU3" s="22"/>
      <c r="KDV3" s="23"/>
      <c r="KDW3" s="23"/>
      <c r="KDX3" s="23"/>
      <c r="KDY3" s="23"/>
      <c r="KDZ3" s="24"/>
      <c r="KEC3" s="22"/>
      <c r="KED3" s="23"/>
      <c r="KEE3" s="23"/>
      <c r="KEF3" s="23"/>
      <c r="KEG3" s="23"/>
      <c r="KEH3" s="24"/>
      <c r="KEK3" s="22"/>
      <c r="KEL3" s="23"/>
      <c r="KEM3" s="23"/>
      <c r="KEN3" s="23"/>
      <c r="KEO3" s="23"/>
      <c r="KEP3" s="24"/>
      <c r="KES3" s="22"/>
      <c r="KET3" s="23"/>
      <c r="KEU3" s="23"/>
      <c r="KEV3" s="23"/>
      <c r="KEW3" s="23"/>
      <c r="KEX3" s="24"/>
      <c r="KFA3" s="22"/>
      <c r="KFB3" s="23"/>
      <c r="KFC3" s="23"/>
      <c r="KFD3" s="23"/>
      <c r="KFE3" s="23"/>
      <c r="KFF3" s="24"/>
      <c r="KFI3" s="22"/>
      <c r="KFJ3" s="23"/>
      <c r="KFK3" s="23"/>
      <c r="KFL3" s="23"/>
      <c r="KFM3" s="23"/>
      <c r="KFN3" s="24"/>
      <c r="KFQ3" s="22"/>
      <c r="KFR3" s="23"/>
      <c r="KFS3" s="23"/>
      <c r="KFT3" s="23"/>
      <c r="KFU3" s="23"/>
      <c r="KFV3" s="24"/>
      <c r="KFY3" s="22"/>
      <c r="KFZ3" s="23"/>
      <c r="KGA3" s="23"/>
      <c r="KGB3" s="23"/>
      <c r="KGC3" s="23"/>
      <c r="KGD3" s="24"/>
      <c r="KGG3" s="22"/>
      <c r="KGH3" s="23"/>
      <c r="KGI3" s="23"/>
      <c r="KGJ3" s="23"/>
      <c r="KGK3" s="23"/>
      <c r="KGL3" s="24"/>
      <c r="KGO3" s="22"/>
      <c r="KGP3" s="23"/>
      <c r="KGQ3" s="23"/>
      <c r="KGR3" s="23"/>
      <c r="KGS3" s="23"/>
      <c r="KGT3" s="24"/>
      <c r="KGW3" s="22"/>
      <c r="KGX3" s="23"/>
      <c r="KGY3" s="23"/>
      <c r="KGZ3" s="23"/>
      <c r="KHA3" s="23"/>
      <c r="KHB3" s="24"/>
      <c r="KHE3" s="22"/>
      <c r="KHF3" s="23"/>
      <c r="KHG3" s="23"/>
      <c r="KHH3" s="23"/>
      <c r="KHI3" s="23"/>
      <c r="KHJ3" s="24"/>
      <c r="KHM3" s="22"/>
      <c r="KHN3" s="23"/>
      <c r="KHO3" s="23"/>
      <c r="KHP3" s="23"/>
      <c r="KHQ3" s="23"/>
      <c r="KHR3" s="24"/>
      <c r="KHU3" s="22"/>
      <c r="KHV3" s="23"/>
      <c r="KHW3" s="23"/>
      <c r="KHX3" s="23"/>
      <c r="KHY3" s="23"/>
      <c r="KHZ3" s="24"/>
      <c r="KIC3" s="22"/>
      <c r="KID3" s="23"/>
      <c r="KIE3" s="23"/>
      <c r="KIF3" s="23"/>
      <c r="KIG3" s="23"/>
      <c r="KIH3" s="24"/>
      <c r="KIK3" s="22"/>
      <c r="KIL3" s="23"/>
      <c r="KIM3" s="23"/>
      <c r="KIN3" s="23"/>
      <c r="KIO3" s="23"/>
      <c r="KIP3" s="24"/>
      <c r="KIS3" s="22"/>
      <c r="KIT3" s="23"/>
      <c r="KIU3" s="23"/>
      <c r="KIV3" s="23"/>
      <c r="KIW3" s="23"/>
      <c r="KIX3" s="24"/>
      <c r="KJA3" s="22"/>
      <c r="KJB3" s="23"/>
      <c r="KJC3" s="23"/>
      <c r="KJD3" s="23"/>
      <c r="KJE3" s="23"/>
      <c r="KJF3" s="24"/>
      <c r="KJI3" s="22"/>
      <c r="KJJ3" s="23"/>
      <c r="KJK3" s="23"/>
      <c r="KJL3" s="23"/>
      <c r="KJM3" s="23"/>
      <c r="KJN3" s="24"/>
      <c r="KJQ3" s="22"/>
      <c r="KJR3" s="23"/>
      <c r="KJS3" s="23"/>
      <c r="KJT3" s="23"/>
      <c r="KJU3" s="23"/>
      <c r="KJV3" s="24"/>
      <c r="KJY3" s="22"/>
      <c r="KJZ3" s="23"/>
      <c r="KKA3" s="23"/>
      <c r="KKB3" s="23"/>
      <c r="KKC3" s="23"/>
      <c r="KKD3" s="24"/>
      <c r="KKG3" s="22"/>
      <c r="KKH3" s="23"/>
      <c r="KKI3" s="23"/>
      <c r="KKJ3" s="23"/>
      <c r="KKK3" s="23"/>
      <c r="KKL3" s="24"/>
      <c r="KKO3" s="22"/>
      <c r="KKP3" s="23"/>
      <c r="KKQ3" s="23"/>
      <c r="KKR3" s="23"/>
      <c r="KKS3" s="23"/>
      <c r="KKT3" s="24"/>
      <c r="KKW3" s="22"/>
      <c r="KKX3" s="23"/>
      <c r="KKY3" s="23"/>
      <c r="KKZ3" s="23"/>
      <c r="KLA3" s="23"/>
      <c r="KLB3" s="24"/>
      <c r="KLE3" s="22"/>
      <c r="KLF3" s="23"/>
      <c r="KLG3" s="23"/>
      <c r="KLH3" s="23"/>
      <c r="KLI3" s="23"/>
      <c r="KLJ3" s="24"/>
      <c r="KLM3" s="22"/>
      <c r="KLN3" s="23"/>
      <c r="KLO3" s="23"/>
      <c r="KLP3" s="23"/>
      <c r="KLQ3" s="23"/>
      <c r="KLR3" s="24"/>
      <c r="KLU3" s="22"/>
      <c r="KLV3" s="23"/>
      <c r="KLW3" s="23"/>
      <c r="KLX3" s="23"/>
      <c r="KLY3" s="23"/>
      <c r="KLZ3" s="24"/>
      <c r="KMC3" s="22"/>
      <c r="KMD3" s="23"/>
      <c r="KME3" s="23"/>
      <c r="KMF3" s="23"/>
      <c r="KMG3" s="23"/>
      <c r="KMH3" s="24"/>
      <c r="KMK3" s="22"/>
      <c r="KML3" s="23"/>
      <c r="KMM3" s="23"/>
      <c r="KMN3" s="23"/>
      <c r="KMO3" s="23"/>
      <c r="KMP3" s="24"/>
      <c r="KMS3" s="22"/>
      <c r="KMT3" s="23"/>
      <c r="KMU3" s="23"/>
      <c r="KMV3" s="23"/>
      <c r="KMW3" s="23"/>
      <c r="KMX3" s="24"/>
      <c r="KNA3" s="22"/>
      <c r="KNB3" s="23"/>
      <c r="KNC3" s="23"/>
      <c r="KND3" s="23"/>
      <c r="KNE3" s="23"/>
      <c r="KNF3" s="24"/>
      <c r="KNI3" s="22"/>
      <c r="KNJ3" s="23"/>
      <c r="KNK3" s="23"/>
      <c r="KNL3" s="23"/>
      <c r="KNM3" s="23"/>
      <c r="KNN3" s="24"/>
      <c r="KNQ3" s="22"/>
      <c r="KNR3" s="23"/>
      <c r="KNS3" s="23"/>
      <c r="KNT3" s="23"/>
      <c r="KNU3" s="23"/>
      <c r="KNV3" s="24"/>
      <c r="KNY3" s="22"/>
      <c r="KNZ3" s="23"/>
      <c r="KOA3" s="23"/>
      <c r="KOB3" s="23"/>
      <c r="KOC3" s="23"/>
      <c r="KOD3" s="24"/>
      <c r="KOG3" s="22"/>
      <c r="KOH3" s="23"/>
      <c r="KOI3" s="23"/>
      <c r="KOJ3" s="23"/>
      <c r="KOK3" s="23"/>
      <c r="KOL3" s="24"/>
      <c r="KOO3" s="22"/>
      <c r="KOP3" s="23"/>
      <c r="KOQ3" s="23"/>
      <c r="KOR3" s="23"/>
      <c r="KOS3" s="23"/>
      <c r="KOT3" s="24"/>
      <c r="KOW3" s="22"/>
      <c r="KOX3" s="23"/>
      <c r="KOY3" s="23"/>
      <c r="KOZ3" s="23"/>
      <c r="KPA3" s="23"/>
      <c r="KPB3" s="24"/>
      <c r="KPE3" s="22"/>
      <c r="KPF3" s="23"/>
      <c r="KPG3" s="23"/>
      <c r="KPH3" s="23"/>
      <c r="KPI3" s="23"/>
      <c r="KPJ3" s="24"/>
      <c r="KPM3" s="22"/>
      <c r="KPN3" s="23"/>
      <c r="KPO3" s="23"/>
      <c r="KPP3" s="23"/>
      <c r="KPQ3" s="23"/>
      <c r="KPR3" s="24"/>
      <c r="KPU3" s="22"/>
      <c r="KPV3" s="23"/>
      <c r="KPW3" s="23"/>
      <c r="KPX3" s="23"/>
      <c r="KPY3" s="23"/>
      <c r="KPZ3" s="24"/>
      <c r="KQC3" s="22"/>
      <c r="KQD3" s="23"/>
      <c r="KQE3" s="23"/>
      <c r="KQF3" s="23"/>
      <c r="KQG3" s="23"/>
      <c r="KQH3" s="24"/>
      <c r="KQK3" s="22"/>
      <c r="KQL3" s="23"/>
      <c r="KQM3" s="23"/>
      <c r="KQN3" s="23"/>
      <c r="KQO3" s="23"/>
      <c r="KQP3" s="24"/>
      <c r="KQS3" s="22"/>
      <c r="KQT3" s="23"/>
      <c r="KQU3" s="23"/>
      <c r="KQV3" s="23"/>
      <c r="KQW3" s="23"/>
      <c r="KQX3" s="24"/>
      <c r="KRA3" s="22"/>
      <c r="KRB3" s="23"/>
      <c r="KRC3" s="23"/>
      <c r="KRD3" s="23"/>
      <c r="KRE3" s="23"/>
      <c r="KRF3" s="24"/>
      <c r="KRI3" s="22"/>
      <c r="KRJ3" s="23"/>
      <c r="KRK3" s="23"/>
      <c r="KRL3" s="23"/>
      <c r="KRM3" s="23"/>
      <c r="KRN3" s="24"/>
      <c r="KRQ3" s="22"/>
      <c r="KRR3" s="23"/>
      <c r="KRS3" s="23"/>
      <c r="KRT3" s="23"/>
      <c r="KRU3" s="23"/>
      <c r="KRV3" s="24"/>
      <c r="KRY3" s="22"/>
      <c r="KRZ3" s="23"/>
      <c r="KSA3" s="23"/>
      <c r="KSB3" s="23"/>
      <c r="KSC3" s="23"/>
      <c r="KSD3" s="24"/>
      <c r="KSG3" s="22"/>
      <c r="KSH3" s="23"/>
      <c r="KSI3" s="23"/>
      <c r="KSJ3" s="23"/>
      <c r="KSK3" s="23"/>
      <c r="KSL3" s="24"/>
      <c r="KSO3" s="22"/>
      <c r="KSP3" s="23"/>
      <c r="KSQ3" s="23"/>
      <c r="KSR3" s="23"/>
      <c r="KSS3" s="23"/>
      <c r="KST3" s="24"/>
      <c r="KSW3" s="22"/>
      <c r="KSX3" s="23"/>
      <c r="KSY3" s="23"/>
      <c r="KSZ3" s="23"/>
      <c r="KTA3" s="23"/>
      <c r="KTB3" s="24"/>
      <c r="KTE3" s="22"/>
      <c r="KTF3" s="23"/>
      <c r="KTG3" s="23"/>
      <c r="KTH3" s="23"/>
      <c r="KTI3" s="23"/>
      <c r="KTJ3" s="24"/>
      <c r="KTM3" s="22"/>
      <c r="KTN3" s="23"/>
      <c r="KTO3" s="23"/>
      <c r="KTP3" s="23"/>
      <c r="KTQ3" s="23"/>
      <c r="KTR3" s="24"/>
      <c r="KTU3" s="22"/>
      <c r="KTV3" s="23"/>
      <c r="KTW3" s="23"/>
      <c r="KTX3" s="23"/>
      <c r="KTY3" s="23"/>
      <c r="KTZ3" s="24"/>
      <c r="KUC3" s="22"/>
      <c r="KUD3" s="23"/>
      <c r="KUE3" s="23"/>
      <c r="KUF3" s="23"/>
      <c r="KUG3" s="23"/>
      <c r="KUH3" s="24"/>
      <c r="KUK3" s="22"/>
      <c r="KUL3" s="23"/>
      <c r="KUM3" s="23"/>
      <c r="KUN3" s="23"/>
      <c r="KUO3" s="23"/>
      <c r="KUP3" s="24"/>
      <c r="KUS3" s="22"/>
      <c r="KUT3" s="23"/>
      <c r="KUU3" s="23"/>
      <c r="KUV3" s="23"/>
      <c r="KUW3" s="23"/>
      <c r="KUX3" s="24"/>
      <c r="KVA3" s="22"/>
      <c r="KVB3" s="23"/>
      <c r="KVC3" s="23"/>
      <c r="KVD3" s="23"/>
      <c r="KVE3" s="23"/>
      <c r="KVF3" s="24"/>
      <c r="KVI3" s="22"/>
      <c r="KVJ3" s="23"/>
      <c r="KVK3" s="23"/>
      <c r="KVL3" s="23"/>
      <c r="KVM3" s="23"/>
      <c r="KVN3" s="24"/>
      <c r="KVQ3" s="22"/>
      <c r="KVR3" s="23"/>
      <c r="KVS3" s="23"/>
      <c r="KVT3" s="23"/>
      <c r="KVU3" s="23"/>
      <c r="KVV3" s="24"/>
      <c r="KVY3" s="22"/>
      <c r="KVZ3" s="23"/>
      <c r="KWA3" s="23"/>
      <c r="KWB3" s="23"/>
      <c r="KWC3" s="23"/>
      <c r="KWD3" s="24"/>
      <c r="KWG3" s="22"/>
      <c r="KWH3" s="23"/>
      <c r="KWI3" s="23"/>
      <c r="KWJ3" s="23"/>
      <c r="KWK3" s="23"/>
      <c r="KWL3" s="24"/>
      <c r="KWO3" s="22"/>
      <c r="KWP3" s="23"/>
      <c r="KWQ3" s="23"/>
      <c r="KWR3" s="23"/>
      <c r="KWS3" s="23"/>
      <c r="KWT3" s="24"/>
      <c r="KWW3" s="22"/>
      <c r="KWX3" s="23"/>
      <c r="KWY3" s="23"/>
      <c r="KWZ3" s="23"/>
      <c r="KXA3" s="23"/>
      <c r="KXB3" s="24"/>
      <c r="KXE3" s="22"/>
      <c r="KXF3" s="23"/>
      <c r="KXG3" s="23"/>
      <c r="KXH3" s="23"/>
      <c r="KXI3" s="23"/>
      <c r="KXJ3" s="24"/>
      <c r="KXM3" s="22"/>
      <c r="KXN3" s="23"/>
      <c r="KXO3" s="23"/>
      <c r="KXP3" s="23"/>
      <c r="KXQ3" s="23"/>
      <c r="KXR3" s="24"/>
      <c r="KXU3" s="22"/>
      <c r="KXV3" s="23"/>
      <c r="KXW3" s="23"/>
      <c r="KXX3" s="23"/>
      <c r="KXY3" s="23"/>
      <c r="KXZ3" s="24"/>
      <c r="KYC3" s="22"/>
      <c r="KYD3" s="23"/>
      <c r="KYE3" s="23"/>
      <c r="KYF3" s="23"/>
      <c r="KYG3" s="23"/>
      <c r="KYH3" s="24"/>
      <c r="KYK3" s="22"/>
      <c r="KYL3" s="23"/>
      <c r="KYM3" s="23"/>
      <c r="KYN3" s="23"/>
      <c r="KYO3" s="23"/>
      <c r="KYP3" s="24"/>
      <c r="KYS3" s="22"/>
      <c r="KYT3" s="23"/>
      <c r="KYU3" s="23"/>
      <c r="KYV3" s="23"/>
      <c r="KYW3" s="23"/>
      <c r="KYX3" s="24"/>
      <c r="KZA3" s="22"/>
      <c r="KZB3" s="23"/>
      <c r="KZC3" s="23"/>
      <c r="KZD3" s="23"/>
      <c r="KZE3" s="23"/>
      <c r="KZF3" s="24"/>
      <c r="KZI3" s="22"/>
      <c r="KZJ3" s="23"/>
      <c r="KZK3" s="23"/>
      <c r="KZL3" s="23"/>
      <c r="KZM3" s="23"/>
      <c r="KZN3" s="24"/>
      <c r="KZQ3" s="22"/>
      <c r="KZR3" s="23"/>
      <c r="KZS3" s="23"/>
      <c r="KZT3" s="23"/>
      <c r="KZU3" s="23"/>
      <c r="KZV3" s="24"/>
      <c r="KZY3" s="22"/>
      <c r="KZZ3" s="23"/>
      <c r="LAA3" s="23"/>
      <c r="LAB3" s="23"/>
      <c r="LAC3" s="23"/>
      <c r="LAD3" s="24"/>
      <c r="LAG3" s="22"/>
      <c r="LAH3" s="23"/>
      <c r="LAI3" s="23"/>
      <c r="LAJ3" s="23"/>
      <c r="LAK3" s="23"/>
      <c r="LAL3" s="24"/>
      <c r="LAO3" s="22"/>
      <c r="LAP3" s="23"/>
      <c r="LAQ3" s="23"/>
      <c r="LAR3" s="23"/>
      <c r="LAS3" s="23"/>
      <c r="LAT3" s="24"/>
      <c r="LAW3" s="22"/>
      <c r="LAX3" s="23"/>
      <c r="LAY3" s="23"/>
      <c r="LAZ3" s="23"/>
      <c r="LBA3" s="23"/>
      <c r="LBB3" s="24"/>
      <c r="LBE3" s="22"/>
      <c r="LBF3" s="23"/>
      <c r="LBG3" s="23"/>
      <c r="LBH3" s="23"/>
      <c r="LBI3" s="23"/>
      <c r="LBJ3" s="24"/>
      <c r="LBM3" s="22"/>
      <c r="LBN3" s="23"/>
      <c r="LBO3" s="23"/>
      <c r="LBP3" s="23"/>
      <c r="LBQ3" s="23"/>
      <c r="LBR3" s="24"/>
      <c r="LBU3" s="22"/>
      <c r="LBV3" s="23"/>
      <c r="LBW3" s="23"/>
      <c r="LBX3" s="23"/>
      <c r="LBY3" s="23"/>
      <c r="LBZ3" s="24"/>
      <c r="LCC3" s="22"/>
      <c r="LCD3" s="23"/>
      <c r="LCE3" s="23"/>
      <c r="LCF3" s="23"/>
      <c r="LCG3" s="23"/>
      <c r="LCH3" s="24"/>
      <c r="LCK3" s="22"/>
      <c r="LCL3" s="23"/>
      <c r="LCM3" s="23"/>
      <c r="LCN3" s="23"/>
      <c r="LCO3" s="23"/>
      <c r="LCP3" s="24"/>
      <c r="LCS3" s="22"/>
      <c r="LCT3" s="23"/>
      <c r="LCU3" s="23"/>
      <c r="LCV3" s="23"/>
      <c r="LCW3" s="23"/>
      <c r="LCX3" s="24"/>
      <c r="LDA3" s="22"/>
      <c r="LDB3" s="23"/>
      <c r="LDC3" s="23"/>
      <c r="LDD3" s="23"/>
      <c r="LDE3" s="23"/>
      <c r="LDF3" s="24"/>
      <c r="LDI3" s="22"/>
      <c r="LDJ3" s="23"/>
      <c r="LDK3" s="23"/>
      <c r="LDL3" s="23"/>
      <c r="LDM3" s="23"/>
      <c r="LDN3" s="24"/>
      <c r="LDQ3" s="22"/>
      <c r="LDR3" s="23"/>
      <c r="LDS3" s="23"/>
      <c r="LDT3" s="23"/>
      <c r="LDU3" s="23"/>
      <c r="LDV3" s="24"/>
      <c r="LDY3" s="22"/>
      <c r="LDZ3" s="23"/>
      <c r="LEA3" s="23"/>
      <c r="LEB3" s="23"/>
      <c r="LEC3" s="23"/>
      <c r="LED3" s="24"/>
      <c r="LEG3" s="22"/>
      <c r="LEH3" s="23"/>
      <c r="LEI3" s="23"/>
      <c r="LEJ3" s="23"/>
      <c r="LEK3" s="23"/>
      <c r="LEL3" s="24"/>
      <c r="LEO3" s="22"/>
      <c r="LEP3" s="23"/>
      <c r="LEQ3" s="23"/>
      <c r="LER3" s="23"/>
      <c r="LES3" s="23"/>
      <c r="LET3" s="24"/>
      <c r="LEW3" s="22"/>
      <c r="LEX3" s="23"/>
      <c r="LEY3" s="23"/>
      <c r="LEZ3" s="23"/>
      <c r="LFA3" s="23"/>
      <c r="LFB3" s="24"/>
      <c r="LFE3" s="22"/>
      <c r="LFF3" s="23"/>
      <c r="LFG3" s="23"/>
      <c r="LFH3" s="23"/>
      <c r="LFI3" s="23"/>
      <c r="LFJ3" s="24"/>
      <c r="LFM3" s="22"/>
      <c r="LFN3" s="23"/>
      <c r="LFO3" s="23"/>
      <c r="LFP3" s="23"/>
      <c r="LFQ3" s="23"/>
      <c r="LFR3" s="24"/>
      <c r="LFU3" s="22"/>
      <c r="LFV3" s="23"/>
      <c r="LFW3" s="23"/>
      <c r="LFX3" s="23"/>
      <c r="LFY3" s="23"/>
      <c r="LFZ3" s="24"/>
      <c r="LGC3" s="22"/>
      <c r="LGD3" s="23"/>
      <c r="LGE3" s="23"/>
      <c r="LGF3" s="23"/>
      <c r="LGG3" s="23"/>
      <c r="LGH3" s="24"/>
      <c r="LGK3" s="22"/>
      <c r="LGL3" s="23"/>
      <c r="LGM3" s="23"/>
      <c r="LGN3" s="23"/>
      <c r="LGO3" s="23"/>
      <c r="LGP3" s="24"/>
      <c r="LGS3" s="22"/>
      <c r="LGT3" s="23"/>
      <c r="LGU3" s="23"/>
      <c r="LGV3" s="23"/>
      <c r="LGW3" s="23"/>
      <c r="LGX3" s="24"/>
      <c r="LHA3" s="22"/>
      <c r="LHB3" s="23"/>
      <c r="LHC3" s="23"/>
      <c r="LHD3" s="23"/>
      <c r="LHE3" s="23"/>
      <c r="LHF3" s="24"/>
      <c r="LHI3" s="22"/>
      <c r="LHJ3" s="23"/>
      <c r="LHK3" s="23"/>
      <c r="LHL3" s="23"/>
      <c r="LHM3" s="23"/>
      <c r="LHN3" s="24"/>
      <c r="LHQ3" s="22"/>
      <c r="LHR3" s="23"/>
      <c r="LHS3" s="23"/>
      <c r="LHT3" s="23"/>
      <c r="LHU3" s="23"/>
      <c r="LHV3" s="24"/>
      <c r="LHY3" s="22"/>
      <c r="LHZ3" s="23"/>
      <c r="LIA3" s="23"/>
      <c r="LIB3" s="23"/>
      <c r="LIC3" s="23"/>
      <c r="LID3" s="24"/>
      <c r="LIG3" s="22"/>
      <c r="LIH3" s="23"/>
      <c r="LII3" s="23"/>
      <c r="LIJ3" s="23"/>
      <c r="LIK3" s="23"/>
      <c r="LIL3" s="24"/>
      <c r="LIO3" s="22"/>
      <c r="LIP3" s="23"/>
      <c r="LIQ3" s="23"/>
      <c r="LIR3" s="23"/>
      <c r="LIS3" s="23"/>
      <c r="LIT3" s="24"/>
      <c r="LIW3" s="22"/>
      <c r="LIX3" s="23"/>
      <c r="LIY3" s="23"/>
      <c r="LIZ3" s="23"/>
      <c r="LJA3" s="23"/>
      <c r="LJB3" s="24"/>
      <c r="LJE3" s="22"/>
      <c r="LJF3" s="23"/>
      <c r="LJG3" s="23"/>
      <c r="LJH3" s="23"/>
      <c r="LJI3" s="23"/>
      <c r="LJJ3" s="24"/>
      <c r="LJM3" s="22"/>
      <c r="LJN3" s="23"/>
      <c r="LJO3" s="23"/>
      <c r="LJP3" s="23"/>
      <c r="LJQ3" s="23"/>
      <c r="LJR3" s="24"/>
      <c r="LJU3" s="22"/>
      <c r="LJV3" s="23"/>
      <c r="LJW3" s="23"/>
      <c r="LJX3" s="23"/>
      <c r="LJY3" s="23"/>
      <c r="LJZ3" s="24"/>
      <c r="LKC3" s="22"/>
      <c r="LKD3" s="23"/>
      <c r="LKE3" s="23"/>
      <c r="LKF3" s="23"/>
      <c r="LKG3" s="23"/>
      <c r="LKH3" s="24"/>
      <c r="LKK3" s="22"/>
      <c r="LKL3" s="23"/>
      <c r="LKM3" s="23"/>
      <c r="LKN3" s="23"/>
      <c r="LKO3" s="23"/>
      <c r="LKP3" s="24"/>
      <c r="LKS3" s="22"/>
      <c r="LKT3" s="23"/>
      <c r="LKU3" s="23"/>
      <c r="LKV3" s="23"/>
      <c r="LKW3" s="23"/>
      <c r="LKX3" s="24"/>
      <c r="LLA3" s="22"/>
      <c r="LLB3" s="23"/>
      <c r="LLC3" s="23"/>
      <c r="LLD3" s="23"/>
      <c r="LLE3" s="23"/>
      <c r="LLF3" s="24"/>
      <c r="LLI3" s="22"/>
      <c r="LLJ3" s="23"/>
      <c r="LLK3" s="23"/>
      <c r="LLL3" s="23"/>
      <c r="LLM3" s="23"/>
      <c r="LLN3" s="24"/>
      <c r="LLQ3" s="22"/>
      <c r="LLR3" s="23"/>
      <c r="LLS3" s="23"/>
      <c r="LLT3" s="23"/>
      <c r="LLU3" s="23"/>
      <c r="LLV3" s="24"/>
      <c r="LLY3" s="22"/>
      <c r="LLZ3" s="23"/>
      <c r="LMA3" s="23"/>
      <c r="LMB3" s="23"/>
      <c r="LMC3" s="23"/>
      <c r="LMD3" s="24"/>
      <c r="LMG3" s="22"/>
      <c r="LMH3" s="23"/>
      <c r="LMI3" s="23"/>
      <c r="LMJ3" s="23"/>
      <c r="LMK3" s="23"/>
      <c r="LML3" s="24"/>
      <c r="LMO3" s="22"/>
      <c r="LMP3" s="23"/>
      <c r="LMQ3" s="23"/>
      <c r="LMR3" s="23"/>
      <c r="LMS3" s="23"/>
      <c r="LMT3" s="24"/>
      <c r="LMW3" s="22"/>
      <c r="LMX3" s="23"/>
      <c r="LMY3" s="23"/>
      <c r="LMZ3" s="23"/>
      <c r="LNA3" s="23"/>
      <c r="LNB3" s="24"/>
      <c r="LNE3" s="22"/>
      <c r="LNF3" s="23"/>
      <c r="LNG3" s="23"/>
      <c r="LNH3" s="23"/>
      <c r="LNI3" s="23"/>
      <c r="LNJ3" s="24"/>
      <c r="LNM3" s="22"/>
      <c r="LNN3" s="23"/>
      <c r="LNO3" s="23"/>
      <c r="LNP3" s="23"/>
      <c r="LNQ3" s="23"/>
      <c r="LNR3" s="24"/>
      <c r="LNU3" s="22"/>
      <c r="LNV3" s="23"/>
      <c r="LNW3" s="23"/>
      <c r="LNX3" s="23"/>
      <c r="LNY3" s="23"/>
      <c r="LNZ3" s="24"/>
      <c r="LOC3" s="22"/>
      <c r="LOD3" s="23"/>
      <c r="LOE3" s="23"/>
      <c r="LOF3" s="23"/>
      <c r="LOG3" s="23"/>
      <c r="LOH3" s="24"/>
      <c r="LOK3" s="22"/>
      <c r="LOL3" s="23"/>
      <c r="LOM3" s="23"/>
      <c r="LON3" s="23"/>
      <c r="LOO3" s="23"/>
      <c r="LOP3" s="24"/>
      <c r="LOS3" s="22"/>
      <c r="LOT3" s="23"/>
      <c r="LOU3" s="23"/>
      <c r="LOV3" s="23"/>
      <c r="LOW3" s="23"/>
      <c r="LOX3" s="24"/>
      <c r="LPA3" s="22"/>
      <c r="LPB3" s="23"/>
      <c r="LPC3" s="23"/>
      <c r="LPD3" s="23"/>
      <c r="LPE3" s="23"/>
      <c r="LPF3" s="24"/>
      <c r="LPI3" s="22"/>
      <c r="LPJ3" s="23"/>
      <c r="LPK3" s="23"/>
      <c r="LPL3" s="23"/>
      <c r="LPM3" s="23"/>
      <c r="LPN3" s="24"/>
      <c r="LPQ3" s="22"/>
      <c r="LPR3" s="23"/>
      <c r="LPS3" s="23"/>
      <c r="LPT3" s="23"/>
      <c r="LPU3" s="23"/>
      <c r="LPV3" s="24"/>
      <c r="LPY3" s="22"/>
      <c r="LPZ3" s="23"/>
      <c r="LQA3" s="23"/>
      <c r="LQB3" s="23"/>
      <c r="LQC3" s="23"/>
      <c r="LQD3" s="24"/>
      <c r="LQG3" s="22"/>
      <c r="LQH3" s="23"/>
      <c r="LQI3" s="23"/>
      <c r="LQJ3" s="23"/>
      <c r="LQK3" s="23"/>
      <c r="LQL3" s="24"/>
      <c r="LQO3" s="22"/>
      <c r="LQP3" s="23"/>
      <c r="LQQ3" s="23"/>
      <c r="LQR3" s="23"/>
      <c r="LQS3" s="23"/>
      <c r="LQT3" s="24"/>
      <c r="LQW3" s="22"/>
      <c r="LQX3" s="23"/>
      <c r="LQY3" s="23"/>
      <c r="LQZ3" s="23"/>
      <c r="LRA3" s="23"/>
      <c r="LRB3" s="24"/>
      <c r="LRE3" s="22"/>
      <c r="LRF3" s="23"/>
      <c r="LRG3" s="23"/>
      <c r="LRH3" s="23"/>
      <c r="LRI3" s="23"/>
      <c r="LRJ3" s="24"/>
      <c r="LRM3" s="22"/>
      <c r="LRN3" s="23"/>
      <c r="LRO3" s="23"/>
      <c r="LRP3" s="23"/>
      <c r="LRQ3" s="23"/>
      <c r="LRR3" s="24"/>
      <c r="LRU3" s="22"/>
      <c r="LRV3" s="23"/>
      <c r="LRW3" s="23"/>
      <c r="LRX3" s="23"/>
      <c r="LRY3" s="23"/>
      <c r="LRZ3" s="24"/>
      <c r="LSC3" s="22"/>
      <c r="LSD3" s="23"/>
      <c r="LSE3" s="23"/>
      <c r="LSF3" s="23"/>
      <c r="LSG3" s="23"/>
      <c r="LSH3" s="24"/>
      <c r="LSK3" s="22"/>
      <c r="LSL3" s="23"/>
      <c r="LSM3" s="23"/>
      <c r="LSN3" s="23"/>
      <c r="LSO3" s="23"/>
      <c r="LSP3" s="24"/>
      <c r="LSS3" s="22"/>
      <c r="LST3" s="23"/>
      <c r="LSU3" s="23"/>
      <c r="LSV3" s="23"/>
      <c r="LSW3" s="23"/>
      <c r="LSX3" s="24"/>
      <c r="LTA3" s="22"/>
      <c r="LTB3" s="23"/>
      <c r="LTC3" s="23"/>
      <c r="LTD3" s="23"/>
      <c r="LTE3" s="23"/>
      <c r="LTF3" s="24"/>
      <c r="LTI3" s="22"/>
      <c r="LTJ3" s="23"/>
      <c r="LTK3" s="23"/>
      <c r="LTL3" s="23"/>
      <c r="LTM3" s="23"/>
      <c r="LTN3" s="24"/>
      <c r="LTQ3" s="22"/>
      <c r="LTR3" s="23"/>
      <c r="LTS3" s="23"/>
      <c r="LTT3" s="23"/>
      <c r="LTU3" s="23"/>
      <c r="LTV3" s="24"/>
      <c r="LTY3" s="22"/>
      <c r="LTZ3" s="23"/>
      <c r="LUA3" s="23"/>
      <c r="LUB3" s="23"/>
      <c r="LUC3" s="23"/>
      <c r="LUD3" s="24"/>
      <c r="LUG3" s="22"/>
      <c r="LUH3" s="23"/>
      <c r="LUI3" s="23"/>
      <c r="LUJ3" s="23"/>
      <c r="LUK3" s="23"/>
      <c r="LUL3" s="24"/>
      <c r="LUO3" s="22"/>
      <c r="LUP3" s="23"/>
      <c r="LUQ3" s="23"/>
      <c r="LUR3" s="23"/>
      <c r="LUS3" s="23"/>
      <c r="LUT3" s="24"/>
      <c r="LUW3" s="22"/>
      <c r="LUX3" s="23"/>
      <c r="LUY3" s="23"/>
      <c r="LUZ3" s="23"/>
      <c r="LVA3" s="23"/>
      <c r="LVB3" s="24"/>
      <c r="LVE3" s="22"/>
      <c r="LVF3" s="23"/>
      <c r="LVG3" s="23"/>
      <c r="LVH3" s="23"/>
      <c r="LVI3" s="23"/>
      <c r="LVJ3" s="24"/>
      <c r="LVM3" s="22"/>
      <c r="LVN3" s="23"/>
      <c r="LVO3" s="23"/>
      <c r="LVP3" s="23"/>
      <c r="LVQ3" s="23"/>
      <c r="LVR3" s="24"/>
      <c r="LVU3" s="22"/>
      <c r="LVV3" s="23"/>
      <c r="LVW3" s="23"/>
      <c r="LVX3" s="23"/>
      <c r="LVY3" s="23"/>
      <c r="LVZ3" s="24"/>
      <c r="LWC3" s="22"/>
      <c r="LWD3" s="23"/>
      <c r="LWE3" s="23"/>
      <c r="LWF3" s="23"/>
      <c r="LWG3" s="23"/>
      <c r="LWH3" s="24"/>
      <c r="LWK3" s="22"/>
      <c r="LWL3" s="23"/>
      <c r="LWM3" s="23"/>
      <c r="LWN3" s="23"/>
      <c r="LWO3" s="23"/>
      <c r="LWP3" s="24"/>
      <c r="LWS3" s="22"/>
      <c r="LWT3" s="23"/>
      <c r="LWU3" s="23"/>
      <c r="LWV3" s="23"/>
      <c r="LWW3" s="23"/>
      <c r="LWX3" s="24"/>
      <c r="LXA3" s="22"/>
      <c r="LXB3" s="23"/>
      <c r="LXC3" s="23"/>
      <c r="LXD3" s="23"/>
      <c r="LXE3" s="23"/>
      <c r="LXF3" s="24"/>
      <c r="LXI3" s="22"/>
      <c r="LXJ3" s="23"/>
      <c r="LXK3" s="23"/>
      <c r="LXL3" s="23"/>
      <c r="LXM3" s="23"/>
      <c r="LXN3" s="24"/>
      <c r="LXQ3" s="22"/>
      <c r="LXR3" s="23"/>
      <c r="LXS3" s="23"/>
      <c r="LXT3" s="23"/>
      <c r="LXU3" s="23"/>
      <c r="LXV3" s="24"/>
      <c r="LXY3" s="22"/>
      <c r="LXZ3" s="23"/>
      <c r="LYA3" s="23"/>
      <c r="LYB3" s="23"/>
      <c r="LYC3" s="23"/>
      <c r="LYD3" s="24"/>
      <c r="LYG3" s="22"/>
      <c r="LYH3" s="23"/>
      <c r="LYI3" s="23"/>
      <c r="LYJ3" s="23"/>
      <c r="LYK3" s="23"/>
      <c r="LYL3" s="24"/>
      <c r="LYO3" s="22"/>
      <c r="LYP3" s="23"/>
      <c r="LYQ3" s="23"/>
      <c r="LYR3" s="23"/>
      <c r="LYS3" s="23"/>
      <c r="LYT3" s="24"/>
      <c r="LYW3" s="22"/>
      <c r="LYX3" s="23"/>
      <c r="LYY3" s="23"/>
      <c r="LYZ3" s="23"/>
      <c r="LZA3" s="23"/>
      <c r="LZB3" s="24"/>
      <c r="LZE3" s="22"/>
      <c r="LZF3" s="23"/>
      <c r="LZG3" s="23"/>
      <c r="LZH3" s="23"/>
      <c r="LZI3" s="23"/>
      <c r="LZJ3" s="24"/>
      <c r="LZM3" s="22"/>
      <c r="LZN3" s="23"/>
      <c r="LZO3" s="23"/>
      <c r="LZP3" s="23"/>
      <c r="LZQ3" s="23"/>
      <c r="LZR3" s="24"/>
      <c r="LZU3" s="22"/>
      <c r="LZV3" s="23"/>
      <c r="LZW3" s="23"/>
      <c r="LZX3" s="23"/>
      <c r="LZY3" s="23"/>
      <c r="LZZ3" s="24"/>
      <c r="MAC3" s="22"/>
      <c r="MAD3" s="23"/>
      <c r="MAE3" s="23"/>
      <c r="MAF3" s="23"/>
      <c r="MAG3" s="23"/>
      <c r="MAH3" s="24"/>
      <c r="MAK3" s="22"/>
      <c r="MAL3" s="23"/>
      <c r="MAM3" s="23"/>
      <c r="MAN3" s="23"/>
      <c r="MAO3" s="23"/>
      <c r="MAP3" s="24"/>
      <c r="MAS3" s="22"/>
      <c r="MAT3" s="23"/>
      <c r="MAU3" s="23"/>
      <c r="MAV3" s="23"/>
      <c r="MAW3" s="23"/>
      <c r="MAX3" s="24"/>
      <c r="MBA3" s="22"/>
      <c r="MBB3" s="23"/>
      <c r="MBC3" s="23"/>
      <c r="MBD3" s="23"/>
      <c r="MBE3" s="23"/>
      <c r="MBF3" s="24"/>
      <c r="MBI3" s="22"/>
      <c r="MBJ3" s="23"/>
      <c r="MBK3" s="23"/>
      <c r="MBL3" s="23"/>
      <c r="MBM3" s="23"/>
      <c r="MBN3" s="24"/>
      <c r="MBQ3" s="22"/>
      <c r="MBR3" s="23"/>
      <c r="MBS3" s="23"/>
      <c r="MBT3" s="23"/>
      <c r="MBU3" s="23"/>
      <c r="MBV3" s="24"/>
      <c r="MBY3" s="22"/>
      <c r="MBZ3" s="23"/>
      <c r="MCA3" s="23"/>
      <c r="MCB3" s="23"/>
      <c r="MCC3" s="23"/>
      <c r="MCD3" s="24"/>
      <c r="MCG3" s="22"/>
      <c r="MCH3" s="23"/>
      <c r="MCI3" s="23"/>
      <c r="MCJ3" s="23"/>
      <c r="MCK3" s="23"/>
      <c r="MCL3" s="24"/>
      <c r="MCO3" s="22"/>
      <c r="MCP3" s="23"/>
      <c r="MCQ3" s="23"/>
      <c r="MCR3" s="23"/>
      <c r="MCS3" s="23"/>
      <c r="MCT3" s="24"/>
      <c r="MCW3" s="22"/>
      <c r="MCX3" s="23"/>
      <c r="MCY3" s="23"/>
      <c r="MCZ3" s="23"/>
      <c r="MDA3" s="23"/>
      <c r="MDB3" s="24"/>
      <c r="MDE3" s="22"/>
      <c r="MDF3" s="23"/>
      <c r="MDG3" s="23"/>
      <c r="MDH3" s="23"/>
      <c r="MDI3" s="23"/>
      <c r="MDJ3" s="24"/>
      <c r="MDM3" s="22"/>
      <c r="MDN3" s="23"/>
      <c r="MDO3" s="23"/>
      <c r="MDP3" s="23"/>
      <c r="MDQ3" s="23"/>
      <c r="MDR3" s="24"/>
      <c r="MDU3" s="22"/>
      <c r="MDV3" s="23"/>
      <c r="MDW3" s="23"/>
      <c r="MDX3" s="23"/>
      <c r="MDY3" s="23"/>
      <c r="MDZ3" s="24"/>
      <c r="MEC3" s="22"/>
      <c r="MED3" s="23"/>
      <c r="MEE3" s="23"/>
      <c r="MEF3" s="23"/>
      <c r="MEG3" s="23"/>
      <c r="MEH3" s="24"/>
      <c r="MEK3" s="22"/>
      <c r="MEL3" s="23"/>
      <c r="MEM3" s="23"/>
      <c r="MEN3" s="23"/>
      <c r="MEO3" s="23"/>
      <c r="MEP3" s="24"/>
      <c r="MES3" s="22"/>
      <c r="MET3" s="23"/>
      <c r="MEU3" s="23"/>
      <c r="MEV3" s="23"/>
      <c r="MEW3" s="23"/>
      <c r="MEX3" s="24"/>
      <c r="MFA3" s="22"/>
      <c r="MFB3" s="23"/>
      <c r="MFC3" s="23"/>
      <c r="MFD3" s="23"/>
      <c r="MFE3" s="23"/>
      <c r="MFF3" s="24"/>
      <c r="MFI3" s="22"/>
      <c r="MFJ3" s="23"/>
      <c r="MFK3" s="23"/>
      <c r="MFL3" s="23"/>
      <c r="MFM3" s="23"/>
      <c r="MFN3" s="24"/>
      <c r="MFQ3" s="22"/>
      <c r="MFR3" s="23"/>
      <c r="MFS3" s="23"/>
      <c r="MFT3" s="23"/>
      <c r="MFU3" s="23"/>
      <c r="MFV3" s="24"/>
      <c r="MFY3" s="22"/>
      <c r="MFZ3" s="23"/>
      <c r="MGA3" s="23"/>
      <c r="MGB3" s="23"/>
      <c r="MGC3" s="23"/>
      <c r="MGD3" s="24"/>
      <c r="MGG3" s="22"/>
      <c r="MGH3" s="23"/>
      <c r="MGI3" s="23"/>
      <c r="MGJ3" s="23"/>
      <c r="MGK3" s="23"/>
      <c r="MGL3" s="24"/>
      <c r="MGO3" s="22"/>
      <c r="MGP3" s="23"/>
      <c r="MGQ3" s="23"/>
      <c r="MGR3" s="23"/>
      <c r="MGS3" s="23"/>
      <c r="MGT3" s="24"/>
      <c r="MGW3" s="22"/>
      <c r="MGX3" s="23"/>
      <c r="MGY3" s="23"/>
      <c r="MGZ3" s="23"/>
      <c r="MHA3" s="23"/>
      <c r="MHB3" s="24"/>
      <c r="MHE3" s="22"/>
      <c r="MHF3" s="23"/>
      <c r="MHG3" s="23"/>
      <c r="MHH3" s="23"/>
      <c r="MHI3" s="23"/>
      <c r="MHJ3" s="24"/>
      <c r="MHM3" s="22"/>
      <c r="MHN3" s="23"/>
      <c r="MHO3" s="23"/>
      <c r="MHP3" s="23"/>
      <c r="MHQ3" s="23"/>
      <c r="MHR3" s="24"/>
      <c r="MHU3" s="22"/>
      <c r="MHV3" s="23"/>
      <c r="MHW3" s="23"/>
      <c r="MHX3" s="23"/>
      <c r="MHY3" s="23"/>
      <c r="MHZ3" s="24"/>
      <c r="MIC3" s="22"/>
      <c r="MID3" s="23"/>
      <c r="MIE3" s="23"/>
      <c r="MIF3" s="23"/>
      <c r="MIG3" s="23"/>
      <c r="MIH3" s="24"/>
      <c r="MIK3" s="22"/>
      <c r="MIL3" s="23"/>
      <c r="MIM3" s="23"/>
      <c r="MIN3" s="23"/>
      <c r="MIO3" s="23"/>
      <c r="MIP3" s="24"/>
      <c r="MIS3" s="22"/>
      <c r="MIT3" s="23"/>
      <c r="MIU3" s="23"/>
      <c r="MIV3" s="23"/>
      <c r="MIW3" s="23"/>
      <c r="MIX3" s="24"/>
      <c r="MJA3" s="22"/>
      <c r="MJB3" s="23"/>
      <c r="MJC3" s="23"/>
      <c r="MJD3" s="23"/>
      <c r="MJE3" s="23"/>
      <c r="MJF3" s="24"/>
      <c r="MJI3" s="22"/>
      <c r="MJJ3" s="23"/>
      <c r="MJK3" s="23"/>
      <c r="MJL3" s="23"/>
      <c r="MJM3" s="23"/>
      <c r="MJN3" s="24"/>
      <c r="MJQ3" s="22"/>
      <c r="MJR3" s="23"/>
      <c r="MJS3" s="23"/>
      <c r="MJT3" s="23"/>
      <c r="MJU3" s="23"/>
      <c r="MJV3" s="24"/>
      <c r="MJY3" s="22"/>
      <c r="MJZ3" s="23"/>
      <c r="MKA3" s="23"/>
      <c r="MKB3" s="23"/>
      <c r="MKC3" s="23"/>
      <c r="MKD3" s="24"/>
      <c r="MKG3" s="22"/>
      <c r="MKH3" s="23"/>
      <c r="MKI3" s="23"/>
      <c r="MKJ3" s="23"/>
      <c r="MKK3" s="23"/>
      <c r="MKL3" s="24"/>
      <c r="MKO3" s="22"/>
      <c r="MKP3" s="23"/>
      <c r="MKQ3" s="23"/>
      <c r="MKR3" s="23"/>
      <c r="MKS3" s="23"/>
      <c r="MKT3" s="24"/>
      <c r="MKW3" s="22"/>
      <c r="MKX3" s="23"/>
      <c r="MKY3" s="23"/>
      <c r="MKZ3" s="23"/>
      <c r="MLA3" s="23"/>
      <c r="MLB3" s="24"/>
      <c r="MLE3" s="22"/>
      <c r="MLF3" s="23"/>
      <c r="MLG3" s="23"/>
      <c r="MLH3" s="23"/>
      <c r="MLI3" s="23"/>
      <c r="MLJ3" s="24"/>
      <c r="MLM3" s="22"/>
      <c r="MLN3" s="23"/>
      <c r="MLO3" s="23"/>
      <c r="MLP3" s="23"/>
      <c r="MLQ3" s="23"/>
      <c r="MLR3" s="24"/>
      <c r="MLU3" s="22"/>
      <c r="MLV3" s="23"/>
      <c r="MLW3" s="23"/>
      <c r="MLX3" s="23"/>
      <c r="MLY3" s="23"/>
      <c r="MLZ3" s="24"/>
      <c r="MMC3" s="22"/>
      <c r="MMD3" s="23"/>
      <c r="MME3" s="23"/>
      <c r="MMF3" s="23"/>
      <c r="MMG3" s="23"/>
      <c r="MMH3" s="24"/>
      <c r="MMK3" s="22"/>
      <c r="MML3" s="23"/>
      <c r="MMM3" s="23"/>
      <c r="MMN3" s="23"/>
      <c r="MMO3" s="23"/>
      <c r="MMP3" s="24"/>
      <c r="MMS3" s="22"/>
      <c r="MMT3" s="23"/>
      <c r="MMU3" s="23"/>
      <c r="MMV3" s="23"/>
      <c r="MMW3" s="23"/>
      <c r="MMX3" s="24"/>
      <c r="MNA3" s="22"/>
      <c r="MNB3" s="23"/>
      <c r="MNC3" s="23"/>
      <c r="MND3" s="23"/>
      <c r="MNE3" s="23"/>
      <c r="MNF3" s="24"/>
      <c r="MNI3" s="22"/>
      <c r="MNJ3" s="23"/>
      <c r="MNK3" s="23"/>
      <c r="MNL3" s="23"/>
      <c r="MNM3" s="23"/>
      <c r="MNN3" s="24"/>
      <c r="MNQ3" s="22"/>
      <c r="MNR3" s="23"/>
      <c r="MNS3" s="23"/>
      <c r="MNT3" s="23"/>
      <c r="MNU3" s="23"/>
      <c r="MNV3" s="24"/>
      <c r="MNY3" s="22"/>
      <c r="MNZ3" s="23"/>
      <c r="MOA3" s="23"/>
      <c r="MOB3" s="23"/>
      <c r="MOC3" s="23"/>
      <c r="MOD3" s="24"/>
      <c r="MOG3" s="22"/>
      <c r="MOH3" s="23"/>
      <c r="MOI3" s="23"/>
      <c r="MOJ3" s="23"/>
      <c r="MOK3" s="23"/>
      <c r="MOL3" s="24"/>
      <c r="MOO3" s="22"/>
      <c r="MOP3" s="23"/>
      <c r="MOQ3" s="23"/>
      <c r="MOR3" s="23"/>
      <c r="MOS3" s="23"/>
      <c r="MOT3" s="24"/>
      <c r="MOW3" s="22"/>
      <c r="MOX3" s="23"/>
      <c r="MOY3" s="23"/>
      <c r="MOZ3" s="23"/>
      <c r="MPA3" s="23"/>
      <c r="MPB3" s="24"/>
      <c r="MPE3" s="22"/>
      <c r="MPF3" s="23"/>
      <c r="MPG3" s="23"/>
      <c r="MPH3" s="23"/>
      <c r="MPI3" s="23"/>
      <c r="MPJ3" s="24"/>
      <c r="MPM3" s="22"/>
      <c r="MPN3" s="23"/>
      <c r="MPO3" s="23"/>
      <c r="MPP3" s="23"/>
      <c r="MPQ3" s="23"/>
      <c r="MPR3" s="24"/>
      <c r="MPU3" s="22"/>
      <c r="MPV3" s="23"/>
      <c r="MPW3" s="23"/>
      <c r="MPX3" s="23"/>
      <c r="MPY3" s="23"/>
      <c r="MPZ3" s="24"/>
      <c r="MQC3" s="22"/>
      <c r="MQD3" s="23"/>
      <c r="MQE3" s="23"/>
      <c r="MQF3" s="23"/>
      <c r="MQG3" s="23"/>
      <c r="MQH3" s="24"/>
      <c r="MQK3" s="22"/>
      <c r="MQL3" s="23"/>
      <c r="MQM3" s="23"/>
      <c r="MQN3" s="23"/>
      <c r="MQO3" s="23"/>
      <c r="MQP3" s="24"/>
      <c r="MQS3" s="22"/>
      <c r="MQT3" s="23"/>
      <c r="MQU3" s="23"/>
      <c r="MQV3" s="23"/>
      <c r="MQW3" s="23"/>
      <c r="MQX3" s="24"/>
      <c r="MRA3" s="22"/>
      <c r="MRB3" s="23"/>
      <c r="MRC3" s="23"/>
      <c r="MRD3" s="23"/>
      <c r="MRE3" s="23"/>
      <c r="MRF3" s="24"/>
      <c r="MRI3" s="22"/>
      <c r="MRJ3" s="23"/>
      <c r="MRK3" s="23"/>
      <c r="MRL3" s="23"/>
      <c r="MRM3" s="23"/>
      <c r="MRN3" s="24"/>
      <c r="MRQ3" s="22"/>
      <c r="MRR3" s="23"/>
      <c r="MRS3" s="23"/>
      <c r="MRT3" s="23"/>
      <c r="MRU3" s="23"/>
      <c r="MRV3" s="24"/>
      <c r="MRY3" s="22"/>
      <c r="MRZ3" s="23"/>
      <c r="MSA3" s="23"/>
      <c r="MSB3" s="23"/>
      <c r="MSC3" s="23"/>
      <c r="MSD3" s="24"/>
      <c r="MSG3" s="22"/>
      <c r="MSH3" s="23"/>
      <c r="MSI3" s="23"/>
      <c r="MSJ3" s="23"/>
      <c r="MSK3" s="23"/>
      <c r="MSL3" s="24"/>
      <c r="MSO3" s="22"/>
      <c r="MSP3" s="23"/>
      <c r="MSQ3" s="23"/>
      <c r="MSR3" s="23"/>
      <c r="MSS3" s="23"/>
      <c r="MST3" s="24"/>
      <c r="MSW3" s="22"/>
      <c r="MSX3" s="23"/>
      <c r="MSY3" s="23"/>
      <c r="MSZ3" s="23"/>
      <c r="MTA3" s="23"/>
      <c r="MTB3" s="24"/>
      <c r="MTE3" s="22"/>
      <c r="MTF3" s="23"/>
      <c r="MTG3" s="23"/>
      <c r="MTH3" s="23"/>
      <c r="MTI3" s="23"/>
      <c r="MTJ3" s="24"/>
      <c r="MTM3" s="22"/>
      <c r="MTN3" s="23"/>
      <c r="MTO3" s="23"/>
      <c r="MTP3" s="23"/>
      <c r="MTQ3" s="23"/>
      <c r="MTR3" s="24"/>
      <c r="MTU3" s="22"/>
      <c r="MTV3" s="23"/>
      <c r="MTW3" s="23"/>
      <c r="MTX3" s="23"/>
      <c r="MTY3" s="23"/>
      <c r="MTZ3" s="24"/>
      <c r="MUC3" s="22"/>
      <c r="MUD3" s="23"/>
      <c r="MUE3" s="23"/>
      <c r="MUF3" s="23"/>
      <c r="MUG3" s="23"/>
      <c r="MUH3" s="24"/>
      <c r="MUK3" s="22"/>
      <c r="MUL3" s="23"/>
      <c r="MUM3" s="23"/>
      <c r="MUN3" s="23"/>
      <c r="MUO3" s="23"/>
      <c r="MUP3" s="24"/>
      <c r="MUS3" s="22"/>
      <c r="MUT3" s="23"/>
      <c r="MUU3" s="23"/>
      <c r="MUV3" s="23"/>
      <c r="MUW3" s="23"/>
      <c r="MUX3" s="24"/>
      <c r="MVA3" s="22"/>
      <c r="MVB3" s="23"/>
      <c r="MVC3" s="23"/>
      <c r="MVD3" s="23"/>
      <c r="MVE3" s="23"/>
      <c r="MVF3" s="24"/>
      <c r="MVI3" s="22"/>
      <c r="MVJ3" s="23"/>
      <c r="MVK3" s="23"/>
      <c r="MVL3" s="23"/>
      <c r="MVM3" s="23"/>
      <c r="MVN3" s="24"/>
      <c r="MVQ3" s="22"/>
      <c r="MVR3" s="23"/>
      <c r="MVS3" s="23"/>
      <c r="MVT3" s="23"/>
      <c r="MVU3" s="23"/>
      <c r="MVV3" s="24"/>
      <c r="MVY3" s="22"/>
      <c r="MVZ3" s="23"/>
      <c r="MWA3" s="23"/>
      <c r="MWB3" s="23"/>
      <c r="MWC3" s="23"/>
      <c r="MWD3" s="24"/>
      <c r="MWG3" s="22"/>
      <c r="MWH3" s="23"/>
      <c r="MWI3" s="23"/>
      <c r="MWJ3" s="23"/>
      <c r="MWK3" s="23"/>
      <c r="MWL3" s="24"/>
      <c r="MWO3" s="22"/>
      <c r="MWP3" s="23"/>
      <c r="MWQ3" s="23"/>
      <c r="MWR3" s="23"/>
      <c r="MWS3" s="23"/>
      <c r="MWT3" s="24"/>
      <c r="MWW3" s="22"/>
      <c r="MWX3" s="23"/>
      <c r="MWY3" s="23"/>
      <c r="MWZ3" s="23"/>
      <c r="MXA3" s="23"/>
      <c r="MXB3" s="24"/>
      <c r="MXE3" s="22"/>
      <c r="MXF3" s="23"/>
      <c r="MXG3" s="23"/>
      <c r="MXH3" s="23"/>
      <c r="MXI3" s="23"/>
      <c r="MXJ3" s="24"/>
      <c r="MXM3" s="22"/>
      <c r="MXN3" s="23"/>
      <c r="MXO3" s="23"/>
      <c r="MXP3" s="23"/>
      <c r="MXQ3" s="23"/>
      <c r="MXR3" s="24"/>
      <c r="MXU3" s="22"/>
      <c r="MXV3" s="23"/>
      <c r="MXW3" s="23"/>
      <c r="MXX3" s="23"/>
      <c r="MXY3" s="23"/>
      <c r="MXZ3" s="24"/>
      <c r="MYC3" s="22"/>
      <c r="MYD3" s="23"/>
      <c r="MYE3" s="23"/>
      <c r="MYF3" s="23"/>
      <c r="MYG3" s="23"/>
      <c r="MYH3" s="24"/>
      <c r="MYK3" s="22"/>
      <c r="MYL3" s="23"/>
      <c r="MYM3" s="23"/>
      <c r="MYN3" s="23"/>
      <c r="MYO3" s="23"/>
      <c r="MYP3" s="24"/>
      <c r="MYS3" s="22"/>
      <c r="MYT3" s="23"/>
      <c r="MYU3" s="23"/>
      <c r="MYV3" s="23"/>
      <c r="MYW3" s="23"/>
      <c r="MYX3" s="24"/>
      <c r="MZA3" s="22"/>
      <c r="MZB3" s="23"/>
      <c r="MZC3" s="23"/>
      <c r="MZD3" s="23"/>
      <c r="MZE3" s="23"/>
      <c r="MZF3" s="24"/>
      <c r="MZI3" s="22"/>
      <c r="MZJ3" s="23"/>
      <c r="MZK3" s="23"/>
      <c r="MZL3" s="23"/>
      <c r="MZM3" s="23"/>
      <c r="MZN3" s="24"/>
      <c r="MZQ3" s="22"/>
      <c r="MZR3" s="23"/>
      <c r="MZS3" s="23"/>
      <c r="MZT3" s="23"/>
      <c r="MZU3" s="23"/>
      <c r="MZV3" s="24"/>
      <c r="MZY3" s="22"/>
      <c r="MZZ3" s="23"/>
      <c r="NAA3" s="23"/>
      <c r="NAB3" s="23"/>
      <c r="NAC3" s="23"/>
      <c r="NAD3" s="24"/>
      <c r="NAG3" s="22"/>
      <c r="NAH3" s="23"/>
      <c r="NAI3" s="23"/>
      <c r="NAJ3" s="23"/>
      <c r="NAK3" s="23"/>
      <c r="NAL3" s="24"/>
      <c r="NAO3" s="22"/>
      <c r="NAP3" s="23"/>
      <c r="NAQ3" s="23"/>
      <c r="NAR3" s="23"/>
      <c r="NAS3" s="23"/>
      <c r="NAT3" s="24"/>
      <c r="NAW3" s="22"/>
      <c r="NAX3" s="23"/>
      <c r="NAY3" s="23"/>
      <c r="NAZ3" s="23"/>
      <c r="NBA3" s="23"/>
      <c r="NBB3" s="24"/>
      <c r="NBE3" s="22"/>
      <c r="NBF3" s="23"/>
      <c r="NBG3" s="23"/>
      <c r="NBH3" s="23"/>
      <c r="NBI3" s="23"/>
      <c r="NBJ3" s="24"/>
      <c r="NBM3" s="22"/>
      <c r="NBN3" s="23"/>
      <c r="NBO3" s="23"/>
      <c r="NBP3" s="23"/>
      <c r="NBQ3" s="23"/>
      <c r="NBR3" s="24"/>
      <c r="NBU3" s="22"/>
      <c r="NBV3" s="23"/>
      <c r="NBW3" s="23"/>
      <c r="NBX3" s="23"/>
      <c r="NBY3" s="23"/>
      <c r="NBZ3" s="24"/>
      <c r="NCC3" s="22"/>
      <c r="NCD3" s="23"/>
      <c r="NCE3" s="23"/>
      <c r="NCF3" s="23"/>
      <c r="NCG3" s="23"/>
      <c r="NCH3" s="24"/>
      <c r="NCK3" s="22"/>
      <c r="NCL3" s="23"/>
      <c r="NCM3" s="23"/>
      <c r="NCN3" s="23"/>
      <c r="NCO3" s="23"/>
      <c r="NCP3" s="24"/>
      <c r="NCS3" s="22"/>
      <c r="NCT3" s="23"/>
      <c r="NCU3" s="23"/>
      <c r="NCV3" s="23"/>
      <c r="NCW3" s="23"/>
      <c r="NCX3" s="24"/>
      <c r="NDA3" s="22"/>
      <c r="NDB3" s="23"/>
      <c r="NDC3" s="23"/>
      <c r="NDD3" s="23"/>
      <c r="NDE3" s="23"/>
      <c r="NDF3" s="24"/>
      <c r="NDI3" s="22"/>
      <c r="NDJ3" s="23"/>
      <c r="NDK3" s="23"/>
      <c r="NDL3" s="23"/>
      <c r="NDM3" s="23"/>
      <c r="NDN3" s="24"/>
      <c r="NDQ3" s="22"/>
      <c r="NDR3" s="23"/>
      <c r="NDS3" s="23"/>
      <c r="NDT3" s="23"/>
      <c r="NDU3" s="23"/>
      <c r="NDV3" s="24"/>
      <c r="NDY3" s="22"/>
      <c r="NDZ3" s="23"/>
      <c r="NEA3" s="23"/>
      <c r="NEB3" s="23"/>
      <c r="NEC3" s="23"/>
      <c r="NED3" s="24"/>
      <c r="NEG3" s="22"/>
      <c r="NEH3" s="23"/>
      <c r="NEI3" s="23"/>
      <c r="NEJ3" s="23"/>
      <c r="NEK3" s="23"/>
      <c r="NEL3" s="24"/>
      <c r="NEO3" s="22"/>
      <c r="NEP3" s="23"/>
      <c r="NEQ3" s="23"/>
      <c r="NER3" s="23"/>
      <c r="NES3" s="23"/>
      <c r="NET3" s="24"/>
      <c r="NEW3" s="22"/>
      <c r="NEX3" s="23"/>
      <c r="NEY3" s="23"/>
      <c r="NEZ3" s="23"/>
      <c r="NFA3" s="23"/>
      <c r="NFB3" s="24"/>
      <c r="NFE3" s="22"/>
      <c r="NFF3" s="23"/>
      <c r="NFG3" s="23"/>
      <c r="NFH3" s="23"/>
      <c r="NFI3" s="23"/>
      <c r="NFJ3" s="24"/>
      <c r="NFM3" s="22"/>
      <c r="NFN3" s="23"/>
      <c r="NFO3" s="23"/>
      <c r="NFP3" s="23"/>
      <c r="NFQ3" s="23"/>
      <c r="NFR3" s="24"/>
      <c r="NFU3" s="22"/>
      <c r="NFV3" s="23"/>
      <c r="NFW3" s="23"/>
      <c r="NFX3" s="23"/>
      <c r="NFY3" s="23"/>
      <c r="NFZ3" s="24"/>
      <c r="NGC3" s="22"/>
      <c r="NGD3" s="23"/>
      <c r="NGE3" s="23"/>
      <c r="NGF3" s="23"/>
      <c r="NGG3" s="23"/>
      <c r="NGH3" s="24"/>
      <c r="NGK3" s="22"/>
      <c r="NGL3" s="23"/>
      <c r="NGM3" s="23"/>
      <c r="NGN3" s="23"/>
      <c r="NGO3" s="23"/>
      <c r="NGP3" s="24"/>
      <c r="NGS3" s="22"/>
      <c r="NGT3" s="23"/>
      <c r="NGU3" s="23"/>
      <c r="NGV3" s="23"/>
      <c r="NGW3" s="23"/>
      <c r="NGX3" s="24"/>
      <c r="NHA3" s="22"/>
      <c r="NHB3" s="23"/>
      <c r="NHC3" s="23"/>
      <c r="NHD3" s="23"/>
      <c r="NHE3" s="23"/>
      <c r="NHF3" s="24"/>
      <c r="NHI3" s="22"/>
      <c r="NHJ3" s="23"/>
      <c r="NHK3" s="23"/>
      <c r="NHL3" s="23"/>
      <c r="NHM3" s="23"/>
      <c r="NHN3" s="24"/>
      <c r="NHQ3" s="22"/>
      <c r="NHR3" s="23"/>
      <c r="NHS3" s="23"/>
      <c r="NHT3" s="23"/>
      <c r="NHU3" s="23"/>
      <c r="NHV3" s="24"/>
      <c r="NHY3" s="22"/>
      <c r="NHZ3" s="23"/>
      <c r="NIA3" s="23"/>
      <c r="NIB3" s="23"/>
      <c r="NIC3" s="23"/>
      <c r="NID3" s="24"/>
      <c r="NIG3" s="22"/>
      <c r="NIH3" s="23"/>
      <c r="NII3" s="23"/>
      <c r="NIJ3" s="23"/>
      <c r="NIK3" s="23"/>
      <c r="NIL3" s="24"/>
      <c r="NIO3" s="22"/>
      <c r="NIP3" s="23"/>
      <c r="NIQ3" s="23"/>
      <c r="NIR3" s="23"/>
      <c r="NIS3" s="23"/>
      <c r="NIT3" s="24"/>
      <c r="NIW3" s="22"/>
      <c r="NIX3" s="23"/>
      <c r="NIY3" s="23"/>
      <c r="NIZ3" s="23"/>
      <c r="NJA3" s="23"/>
      <c r="NJB3" s="24"/>
      <c r="NJE3" s="22"/>
      <c r="NJF3" s="23"/>
      <c r="NJG3" s="23"/>
      <c r="NJH3" s="23"/>
      <c r="NJI3" s="23"/>
      <c r="NJJ3" s="24"/>
      <c r="NJM3" s="22"/>
      <c r="NJN3" s="23"/>
      <c r="NJO3" s="23"/>
      <c r="NJP3" s="23"/>
      <c r="NJQ3" s="23"/>
      <c r="NJR3" s="24"/>
      <c r="NJU3" s="22"/>
      <c r="NJV3" s="23"/>
      <c r="NJW3" s="23"/>
      <c r="NJX3" s="23"/>
      <c r="NJY3" s="23"/>
      <c r="NJZ3" s="24"/>
      <c r="NKC3" s="22"/>
      <c r="NKD3" s="23"/>
      <c r="NKE3" s="23"/>
      <c r="NKF3" s="23"/>
      <c r="NKG3" s="23"/>
      <c r="NKH3" s="24"/>
      <c r="NKK3" s="22"/>
      <c r="NKL3" s="23"/>
      <c r="NKM3" s="23"/>
      <c r="NKN3" s="23"/>
      <c r="NKO3" s="23"/>
      <c r="NKP3" s="24"/>
      <c r="NKS3" s="22"/>
      <c r="NKT3" s="23"/>
      <c r="NKU3" s="23"/>
      <c r="NKV3" s="23"/>
      <c r="NKW3" s="23"/>
      <c r="NKX3" s="24"/>
      <c r="NLA3" s="22"/>
      <c r="NLB3" s="23"/>
      <c r="NLC3" s="23"/>
      <c r="NLD3" s="23"/>
      <c r="NLE3" s="23"/>
      <c r="NLF3" s="24"/>
      <c r="NLI3" s="22"/>
      <c r="NLJ3" s="23"/>
      <c r="NLK3" s="23"/>
      <c r="NLL3" s="23"/>
      <c r="NLM3" s="23"/>
      <c r="NLN3" s="24"/>
      <c r="NLQ3" s="22"/>
      <c r="NLR3" s="23"/>
      <c r="NLS3" s="23"/>
      <c r="NLT3" s="23"/>
      <c r="NLU3" s="23"/>
      <c r="NLV3" s="24"/>
      <c r="NLY3" s="22"/>
      <c r="NLZ3" s="23"/>
      <c r="NMA3" s="23"/>
      <c r="NMB3" s="23"/>
      <c r="NMC3" s="23"/>
      <c r="NMD3" s="24"/>
      <c r="NMG3" s="22"/>
      <c r="NMH3" s="23"/>
      <c r="NMI3" s="23"/>
      <c r="NMJ3" s="23"/>
      <c r="NMK3" s="23"/>
      <c r="NML3" s="24"/>
      <c r="NMO3" s="22"/>
      <c r="NMP3" s="23"/>
      <c r="NMQ3" s="23"/>
      <c r="NMR3" s="23"/>
      <c r="NMS3" s="23"/>
      <c r="NMT3" s="24"/>
      <c r="NMW3" s="22"/>
      <c r="NMX3" s="23"/>
      <c r="NMY3" s="23"/>
      <c r="NMZ3" s="23"/>
      <c r="NNA3" s="23"/>
      <c r="NNB3" s="24"/>
      <c r="NNE3" s="22"/>
      <c r="NNF3" s="23"/>
      <c r="NNG3" s="23"/>
      <c r="NNH3" s="23"/>
      <c r="NNI3" s="23"/>
      <c r="NNJ3" s="24"/>
      <c r="NNM3" s="22"/>
      <c r="NNN3" s="23"/>
      <c r="NNO3" s="23"/>
      <c r="NNP3" s="23"/>
      <c r="NNQ3" s="23"/>
      <c r="NNR3" s="24"/>
      <c r="NNU3" s="22"/>
      <c r="NNV3" s="23"/>
      <c r="NNW3" s="23"/>
      <c r="NNX3" s="23"/>
      <c r="NNY3" s="23"/>
      <c r="NNZ3" s="24"/>
      <c r="NOC3" s="22"/>
      <c r="NOD3" s="23"/>
      <c r="NOE3" s="23"/>
      <c r="NOF3" s="23"/>
      <c r="NOG3" s="23"/>
      <c r="NOH3" s="24"/>
      <c r="NOK3" s="22"/>
      <c r="NOL3" s="23"/>
      <c r="NOM3" s="23"/>
      <c r="NON3" s="23"/>
      <c r="NOO3" s="23"/>
      <c r="NOP3" s="24"/>
      <c r="NOS3" s="22"/>
      <c r="NOT3" s="23"/>
      <c r="NOU3" s="23"/>
      <c r="NOV3" s="23"/>
      <c r="NOW3" s="23"/>
      <c r="NOX3" s="24"/>
      <c r="NPA3" s="22"/>
      <c r="NPB3" s="23"/>
      <c r="NPC3" s="23"/>
      <c r="NPD3" s="23"/>
      <c r="NPE3" s="23"/>
      <c r="NPF3" s="24"/>
      <c r="NPI3" s="22"/>
      <c r="NPJ3" s="23"/>
      <c r="NPK3" s="23"/>
      <c r="NPL3" s="23"/>
      <c r="NPM3" s="23"/>
      <c r="NPN3" s="24"/>
      <c r="NPQ3" s="22"/>
      <c r="NPR3" s="23"/>
      <c r="NPS3" s="23"/>
      <c r="NPT3" s="23"/>
      <c r="NPU3" s="23"/>
      <c r="NPV3" s="24"/>
      <c r="NPY3" s="22"/>
      <c r="NPZ3" s="23"/>
      <c r="NQA3" s="23"/>
      <c r="NQB3" s="23"/>
      <c r="NQC3" s="23"/>
      <c r="NQD3" s="24"/>
      <c r="NQG3" s="22"/>
      <c r="NQH3" s="23"/>
      <c r="NQI3" s="23"/>
      <c r="NQJ3" s="23"/>
      <c r="NQK3" s="23"/>
      <c r="NQL3" s="24"/>
      <c r="NQO3" s="22"/>
      <c r="NQP3" s="23"/>
      <c r="NQQ3" s="23"/>
      <c r="NQR3" s="23"/>
      <c r="NQS3" s="23"/>
      <c r="NQT3" s="24"/>
      <c r="NQW3" s="22"/>
      <c r="NQX3" s="23"/>
      <c r="NQY3" s="23"/>
      <c r="NQZ3" s="23"/>
      <c r="NRA3" s="23"/>
      <c r="NRB3" s="24"/>
      <c r="NRE3" s="22"/>
      <c r="NRF3" s="23"/>
      <c r="NRG3" s="23"/>
      <c r="NRH3" s="23"/>
      <c r="NRI3" s="23"/>
      <c r="NRJ3" s="24"/>
      <c r="NRM3" s="22"/>
      <c r="NRN3" s="23"/>
      <c r="NRO3" s="23"/>
      <c r="NRP3" s="23"/>
      <c r="NRQ3" s="23"/>
      <c r="NRR3" s="24"/>
      <c r="NRU3" s="22"/>
      <c r="NRV3" s="23"/>
      <c r="NRW3" s="23"/>
      <c r="NRX3" s="23"/>
      <c r="NRY3" s="23"/>
      <c r="NRZ3" s="24"/>
      <c r="NSC3" s="22"/>
      <c r="NSD3" s="23"/>
      <c r="NSE3" s="23"/>
      <c r="NSF3" s="23"/>
      <c r="NSG3" s="23"/>
      <c r="NSH3" s="24"/>
      <c r="NSK3" s="22"/>
      <c r="NSL3" s="23"/>
      <c r="NSM3" s="23"/>
      <c r="NSN3" s="23"/>
      <c r="NSO3" s="23"/>
      <c r="NSP3" s="24"/>
      <c r="NSS3" s="22"/>
      <c r="NST3" s="23"/>
      <c r="NSU3" s="23"/>
      <c r="NSV3" s="23"/>
      <c r="NSW3" s="23"/>
      <c r="NSX3" s="24"/>
      <c r="NTA3" s="22"/>
      <c r="NTB3" s="23"/>
      <c r="NTC3" s="23"/>
      <c r="NTD3" s="23"/>
      <c r="NTE3" s="23"/>
      <c r="NTF3" s="24"/>
      <c r="NTI3" s="22"/>
      <c r="NTJ3" s="23"/>
      <c r="NTK3" s="23"/>
      <c r="NTL3" s="23"/>
      <c r="NTM3" s="23"/>
      <c r="NTN3" s="24"/>
      <c r="NTQ3" s="22"/>
      <c r="NTR3" s="23"/>
      <c r="NTS3" s="23"/>
      <c r="NTT3" s="23"/>
      <c r="NTU3" s="23"/>
      <c r="NTV3" s="24"/>
      <c r="NTY3" s="22"/>
      <c r="NTZ3" s="23"/>
      <c r="NUA3" s="23"/>
      <c r="NUB3" s="23"/>
      <c r="NUC3" s="23"/>
      <c r="NUD3" s="24"/>
      <c r="NUG3" s="22"/>
      <c r="NUH3" s="23"/>
      <c r="NUI3" s="23"/>
      <c r="NUJ3" s="23"/>
      <c r="NUK3" s="23"/>
      <c r="NUL3" s="24"/>
      <c r="NUO3" s="22"/>
      <c r="NUP3" s="23"/>
      <c r="NUQ3" s="23"/>
      <c r="NUR3" s="23"/>
      <c r="NUS3" s="23"/>
      <c r="NUT3" s="24"/>
      <c r="NUW3" s="22"/>
      <c r="NUX3" s="23"/>
      <c r="NUY3" s="23"/>
      <c r="NUZ3" s="23"/>
      <c r="NVA3" s="23"/>
      <c r="NVB3" s="24"/>
      <c r="NVE3" s="22"/>
      <c r="NVF3" s="23"/>
      <c r="NVG3" s="23"/>
      <c r="NVH3" s="23"/>
      <c r="NVI3" s="23"/>
      <c r="NVJ3" s="24"/>
      <c r="NVM3" s="22"/>
      <c r="NVN3" s="23"/>
      <c r="NVO3" s="23"/>
      <c r="NVP3" s="23"/>
      <c r="NVQ3" s="23"/>
      <c r="NVR3" s="24"/>
      <c r="NVU3" s="22"/>
      <c r="NVV3" s="23"/>
      <c r="NVW3" s="23"/>
      <c r="NVX3" s="23"/>
      <c r="NVY3" s="23"/>
      <c r="NVZ3" s="24"/>
      <c r="NWC3" s="22"/>
      <c r="NWD3" s="23"/>
      <c r="NWE3" s="23"/>
      <c r="NWF3" s="23"/>
      <c r="NWG3" s="23"/>
      <c r="NWH3" s="24"/>
      <c r="NWK3" s="22"/>
      <c r="NWL3" s="23"/>
      <c r="NWM3" s="23"/>
      <c r="NWN3" s="23"/>
      <c r="NWO3" s="23"/>
      <c r="NWP3" s="24"/>
      <c r="NWS3" s="22"/>
      <c r="NWT3" s="23"/>
      <c r="NWU3" s="23"/>
      <c r="NWV3" s="23"/>
      <c r="NWW3" s="23"/>
      <c r="NWX3" s="24"/>
      <c r="NXA3" s="22"/>
      <c r="NXB3" s="23"/>
      <c r="NXC3" s="23"/>
      <c r="NXD3" s="23"/>
      <c r="NXE3" s="23"/>
      <c r="NXF3" s="24"/>
      <c r="NXI3" s="22"/>
      <c r="NXJ3" s="23"/>
      <c r="NXK3" s="23"/>
      <c r="NXL3" s="23"/>
      <c r="NXM3" s="23"/>
      <c r="NXN3" s="24"/>
      <c r="NXQ3" s="22"/>
      <c r="NXR3" s="23"/>
      <c r="NXS3" s="23"/>
      <c r="NXT3" s="23"/>
      <c r="NXU3" s="23"/>
      <c r="NXV3" s="24"/>
      <c r="NXY3" s="22"/>
      <c r="NXZ3" s="23"/>
      <c r="NYA3" s="23"/>
      <c r="NYB3" s="23"/>
      <c r="NYC3" s="23"/>
      <c r="NYD3" s="24"/>
      <c r="NYG3" s="22"/>
      <c r="NYH3" s="23"/>
      <c r="NYI3" s="23"/>
      <c r="NYJ3" s="23"/>
      <c r="NYK3" s="23"/>
      <c r="NYL3" s="24"/>
      <c r="NYO3" s="22"/>
      <c r="NYP3" s="23"/>
      <c r="NYQ3" s="23"/>
      <c r="NYR3" s="23"/>
      <c r="NYS3" s="23"/>
      <c r="NYT3" s="24"/>
      <c r="NYW3" s="22"/>
      <c r="NYX3" s="23"/>
      <c r="NYY3" s="23"/>
      <c r="NYZ3" s="23"/>
      <c r="NZA3" s="23"/>
      <c r="NZB3" s="24"/>
      <c r="NZE3" s="22"/>
      <c r="NZF3" s="23"/>
      <c r="NZG3" s="23"/>
      <c r="NZH3" s="23"/>
      <c r="NZI3" s="23"/>
      <c r="NZJ3" s="24"/>
      <c r="NZM3" s="22"/>
      <c r="NZN3" s="23"/>
      <c r="NZO3" s="23"/>
      <c r="NZP3" s="23"/>
      <c r="NZQ3" s="23"/>
      <c r="NZR3" s="24"/>
      <c r="NZU3" s="22"/>
      <c r="NZV3" s="23"/>
      <c r="NZW3" s="23"/>
      <c r="NZX3" s="23"/>
      <c r="NZY3" s="23"/>
      <c r="NZZ3" s="24"/>
      <c r="OAC3" s="22"/>
      <c r="OAD3" s="23"/>
      <c r="OAE3" s="23"/>
      <c r="OAF3" s="23"/>
      <c r="OAG3" s="23"/>
      <c r="OAH3" s="24"/>
      <c r="OAK3" s="22"/>
      <c r="OAL3" s="23"/>
      <c r="OAM3" s="23"/>
      <c r="OAN3" s="23"/>
      <c r="OAO3" s="23"/>
      <c r="OAP3" s="24"/>
      <c r="OAS3" s="22"/>
      <c r="OAT3" s="23"/>
      <c r="OAU3" s="23"/>
      <c r="OAV3" s="23"/>
      <c r="OAW3" s="23"/>
      <c r="OAX3" s="24"/>
      <c r="OBA3" s="22"/>
      <c r="OBB3" s="23"/>
      <c r="OBC3" s="23"/>
      <c r="OBD3" s="23"/>
      <c r="OBE3" s="23"/>
      <c r="OBF3" s="24"/>
      <c r="OBI3" s="22"/>
      <c r="OBJ3" s="23"/>
      <c r="OBK3" s="23"/>
      <c r="OBL3" s="23"/>
      <c r="OBM3" s="23"/>
      <c r="OBN3" s="24"/>
      <c r="OBQ3" s="22"/>
      <c r="OBR3" s="23"/>
      <c r="OBS3" s="23"/>
      <c r="OBT3" s="23"/>
      <c r="OBU3" s="23"/>
      <c r="OBV3" s="24"/>
      <c r="OBY3" s="22"/>
      <c r="OBZ3" s="23"/>
      <c r="OCA3" s="23"/>
      <c r="OCB3" s="23"/>
      <c r="OCC3" s="23"/>
      <c r="OCD3" s="24"/>
      <c r="OCG3" s="22"/>
      <c r="OCH3" s="23"/>
      <c r="OCI3" s="23"/>
      <c r="OCJ3" s="23"/>
      <c r="OCK3" s="23"/>
      <c r="OCL3" s="24"/>
      <c r="OCO3" s="22"/>
      <c r="OCP3" s="23"/>
      <c r="OCQ3" s="23"/>
      <c r="OCR3" s="23"/>
      <c r="OCS3" s="23"/>
      <c r="OCT3" s="24"/>
      <c r="OCW3" s="22"/>
      <c r="OCX3" s="23"/>
      <c r="OCY3" s="23"/>
      <c r="OCZ3" s="23"/>
      <c r="ODA3" s="23"/>
      <c r="ODB3" s="24"/>
      <c r="ODE3" s="22"/>
      <c r="ODF3" s="23"/>
      <c r="ODG3" s="23"/>
      <c r="ODH3" s="23"/>
      <c r="ODI3" s="23"/>
      <c r="ODJ3" s="24"/>
      <c r="ODM3" s="22"/>
      <c r="ODN3" s="23"/>
      <c r="ODO3" s="23"/>
      <c r="ODP3" s="23"/>
      <c r="ODQ3" s="23"/>
      <c r="ODR3" s="24"/>
      <c r="ODU3" s="22"/>
      <c r="ODV3" s="23"/>
      <c r="ODW3" s="23"/>
      <c r="ODX3" s="23"/>
      <c r="ODY3" s="23"/>
      <c r="ODZ3" s="24"/>
      <c r="OEC3" s="22"/>
      <c r="OED3" s="23"/>
      <c r="OEE3" s="23"/>
      <c r="OEF3" s="23"/>
      <c r="OEG3" s="23"/>
      <c r="OEH3" s="24"/>
      <c r="OEK3" s="22"/>
      <c r="OEL3" s="23"/>
      <c r="OEM3" s="23"/>
      <c r="OEN3" s="23"/>
      <c r="OEO3" s="23"/>
      <c r="OEP3" s="24"/>
      <c r="OES3" s="22"/>
      <c r="OET3" s="23"/>
      <c r="OEU3" s="23"/>
      <c r="OEV3" s="23"/>
      <c r="OEW3" s="23"/>
      <c r="OEX3" s="24"/>
      <c r="OFA3" s="22"/>
      <c r="OFB3" s="23"/>
      <c r="OFC3" s="23"/>
      <c r="OFD3" s="23"/>
      <c r="OFE3" s="23"/>
      <c r="OFF3" s="24"/>
      <c r="OFI3" s="22"/>
      <c r="OFJ3" s="23"/>
      <c r="OFK3" s="23"/>
      <c r="OFL3" s="23"/>
      <c r="OFM3" s="23"/>
      <c r="OFN3" s="24"/>
      <c r="OFQ3" s="22"/>
      <c r="OFR3" s="23"/>
      <c r="OFS3" s="23"/>
      <c r="OFT3" s="23"/>
      <c r="OFU3" s="23"/>
      <c r="OFV3" s="24"/>
      <c r="OFY3" s="22"/>
      <c r="OFZ3" s="23"/>
      <c r="OGA3" s="23"/>
      <c r="OGB3" s="23"/>
      <c r="OGC3" s="23"/>
      <c r="OGD3" s="24"/>
      <c r="OGG3" s="22"/>
      <c r="OGH3" s="23"/>
      <c r="OGI3" s="23"/>
      <c r="OGJ3" s="23"/>
      <c r="OGK3" s="23"/>
      <c r="OGL3" s="24"/>
      <c r="OGO3" s="22"/>
      <c r="OGP3" s="23"/>
      <c r="OGQ3" s="23"/>
      <c r="OGR3" s="23"/>
      <c r="OGS3" s="23"/>
      <c r="OGT3" s="24"/>
      <c r="OGW3" s="22"/>
      <c r="OGX3" s="23"/>
      <c r="OGY3" s="23"/>
      <c r="OGZ3" s="23"/>
      <c r="OHA3" s="23"/>
      <c r="OHB3" s="24"/>
      <c r="OHE3" s="22"/>
      <c r="OHF3" s="23"/>
      <c r="OHG3" s="23"/>
      <c r="OHH3" s="23"/>
      <c r="OHI3" s="23"/>
      <c r="OHJ3" s="24"/>
      <c r="OHM3" s="22"/>
      <c r="OHN3" s="23"/>
      <c r="OHO3" s="23"/>
      <c r="OHP3" s="23"/>
      <c r="OHQ3" s="23"/>
      <c r="OHR3" s="24"/>
      <c r="OHU3" s="22"/>
      <c r="OHV3" s="23"/>
      <c r="OHW3" s="23"/>
      <c r="OHX3" s="23"/>
      <c r="OHY3" s="23"/>
      <c r="OHZ3" s="24"/>
      <c r="OIC3" s="22"/>
      <c r="OID3" s="23"/>
      <c r="OIE3" s="23"/>
      <c r="OIF3" s="23"/>
      <c r="OIG3" s="23"/>
      <c r="OIH3" s="24"/>
      <c r="OIK3" s="22"/>
      <c r="OIL3" s="23"/>
      <c r="OIM3" s="23"/>
      <c r="OIN3" s="23"/>
      <c r="OIO3" s="23"/>
      <c r="OIP3" s="24"/>
      <c r="OIS3" s="22"/>
      <c r="OIT3" s="23"/>
      <c r="OIU3" s="23"/>
      <c r="OIV3" s="23"/>
      <c r="OIW3" s="23"/>
      <c r="OIX3" s="24"/>
      <c r="OJA3" s="22"/>
      <c r="OJB3" s="23"/>
      <c r="OJC3" s="23"/>
      <c r="OJD3" s="23"/>
      <c r="OJE3" s="23"/>
      <c r="OJF3" s="24"/>
      <c r="OJI3" s="22"/>
      <c r="OJJ3" s="23"/>
      <c r="OJK3" s="23"/>
      <c r="OJL3" s="23"/>
      <c r="OJM3" s="23"/>
      <c r="OJN3" s="24"/>
      <c r="OJQ3" s="22"/>
      <c r="OJR3" s="23"/>
      <c r="OJS3" s="23"/>
      <c r="OJT3" s="23"/>
      <c r="OJU3" s="23"/>
      <c r="OJV3" s="24"/>
      <c r="OJY3" s="22"/>
      <c r="OJZ3" s="23"/>
      <c r="OKA3" s="23"/>
      <c r="OKB3" s="23"/>
      <c r="OKC3" s="23"/>
      <c r="OKD3" s="24"/>
      <c r="OKG3" s="22"/>
      <c r="OKH3" s="23"/>
      <c r="OKI3" s="23"/>
      <c r="OKJ3" s="23"/>
      <c r="OKK3" s="23"/>
      <c r="OKL3" s="24"/>
      <c r="OKO3" s="22"/>
      <c r="OKP3" s="23"/>
      <c r="OKQ3" s="23"/>
      <c r="OKR3" s="23"/>
      <c r="OKS3" s="23"/>
      <c r="OKT3" s="24"/>
      <c r="OKW3" s="22"/>
      <c r="OKX3" s="23"/>
      <c r="OKY3" s="23"/>
      <c r="OKZ3" s="23"/>
      <c r="OLA3" s="23"/>
      <c r="OLB3" s="24"/>
      <c r="OLE3" s="22"/>
      <c r="OLF3" s="23"/>
      <c r="OLG3" s="23"/>
      <c r="OLH3" s="23"/>
      <c r="OLI3" s="23"/>
      <c r="OLJ3" s="24"/>
      <c r="OLM3" s="22"/>
      <c r="OLN3" s="23"/>
      <c r="OLO3" s="23"/>
      <c r="OLP3" s="23"/>
      <c r="OLQ3" s="23"/>
      <c r="OLR3" s="24"/>
      <c r="OLU3" s="22"/>
      <c r="OLV3" s="23"/>
      <c r="OLW3" s="23"/>
      <c r="OLX3" s="23"/>
      <c r="OLY3" s="23"/>
      <c r="OLZ3" s="24"/>
      <c r="OMC3" s="22"/>
      <c r="OMD3" s="23"/>
      <c r="OME3" s="23"/>
      <c r="OMF3" s="23"/>
      <c r="OMG3" s="23"/>
      <c r="OMH3" s="24"/>
      <c r="OMK3" s="22"/>
      <c r="OML3" s="23"/>
      <c r="OMM3" s="23"/>
      <c r="OMN3" s="23"/>
      <c r="OMO3" s="23"/>
      <c r="OMP3" s="24"/>
      <c r="OMS3" s="22"/>
      <c r="OMT3" s="23"/>
      <c r="OMU3" s="23"/>
      <c r="OMV3" s="23"/>
      <c r="OMW3" s="23"/>
      <c r="OMX3" s="24"/>
      <c r="ONA3" s="22"/>
      <c r="ONB3" s="23"/>
      <c r="ONC3" s="23"/>
      <c r="OND3" s="23"/>
      <c r="ONE3" s="23"/>
      <c r="ONF3" s="24"/>
      <c r="ONI3" s="22"/>
      <c r="ONJ3" s="23"/>
      <c r="ONK3" s="23"/>
      <c r="ONL3" s="23"/>
      <c r="ONM3" s="23"/>
      <c r="ONN3" s="24"/>
      <c r="ONQ3" s="22"/>
      <c r="ONR3" s="23"/>
      <c r="ONS3" s="23"/>
      <c r="ONT3" s="23"/>
      <c r="ONU3" s="23"/>
      <c r="ONV3" s="24"/>
      <c r="ONY3" s="22"/>
      <c r="ONZ3" s="23"/>
      <c r="OOA3" s="23"/>
      <c r="OOB3" s="23"/>
      <c r="OOC3" s="23"/>
      <c r="OOD3" s="24"/>
      <c r="OOG3" s="22"/>
      <c r="OOH3" s="23"/>
      <c r="OOI3" s="23"/>
      <c r="OOJ3" s="23"/>
      <c r="OOK3" s="23"/>
      <c r="OOL3" s="24"/>
      <c r="OOO3" s="22"/>
      <c r="OOP3" s="23"/>
      <c r="OOQ3" s="23"/>
      <c r="OOR3" s="23"/>
      <c r="OOS3" s="23"/>
      <c r="OOT3" s="24"/>
      <c r="OOW3" s="22"/>
      <c r="OOX3" s="23"/>
      <c r="OOY3" s="23"/>
      <c r="OOZ3" s="23"/>
      <c r="OPA3" s="23"/>
      <c r="OPB3" s="24"/>
      <c r="OPE3" s="22"/>
      <c r="OPF3" s="23"/>
      <c r="OPG3" s="23"/>
      <c r="OPH3" s="23"/>
      <c r="OPI3" s="23"/>
      <c r="OPJ3" s="24"/>
      <c r="OPM3" s="22"/>
      <c r="OPN3" s="23"/>
      <c r="OPO3" s="23"/>
      <c r="OPP3" s="23"/>
      <c r="OPQ3" s="23"/>
      <c r="OPR3" s="24"/>
      <c r="OPU3" s="22"/>
      <c r="OPV3" s="23"/>
      <c r="OPW3" s="23"/>
      <c r="OPX3" s="23"/>
      <c r="OPY3" s="23"/>
      <c r="OPZ3" s="24"/>
      <c r="OQC3" s="22"/>
      <c r="OQD3" s="23"/>
      <c r="OQE3" s="23"/>
      <c r="OQF3" s="23"/>
      <c r="OQG3" s="23"/>
      <c r="OQH3" s="24"/>
      <c r="OQK3" s="22"/>
      <c r="OQL3" s="23"/>
      <c r="OQM3" s="23"/>
      <c r="OQN3" s="23"/>
      <c r="OQO3" s="23"/>
      <c r="OQP3" s="24"/>
      <c r="OQS3" s="22"/>
      <c r="OQT3" s="23"/>
      <c r="OQU3" s="23"/>
      <c r="OQV3" s="23"/>
      <c r="OQW3" s="23"/>
      <c r="OQX3" s="24"/>
      <c r="ORA3" s="22"/>
      <c r="ORB3" s="23"/>
      <c r="ORC3" s="23"/>
      <c r="ORD3" s="23"/>
      <c r="ORE3" s="23"/>
      <c r="ORF3" s="24"/>
      <c r="ORI3" s="22"/>
      <c r="ORJ3" s="23"/>
      <c r="ORK3" s="23"/>
      <c r="ORL3" s="23"/>
      <c r="ORM3" s="23"/>
      <c r="ORN3" s="24"/>
      <c r="ORQ3" s="22"/>
      <c r="ORR3" s="23"/>
      <c r="ORS3" s="23"/>
      <c r="ORT3" s="23"/>
      <c r="ORU3" s="23"/>
      <c r="ORV3" s="24"/>
      <c r="ORY3" s="22"/>
      <c r="ORZ3" s="23"/>
      <c r="OSA3" s="23"/>
      <c r="OSB3" s="23"/>
      <c r="OSC3" s="23"/>
      <c r="OSD3" s="24"/>
      <c r="OSG3" s="22"/>
      <c r="OSH3" s="23"/>
      <c r="OSI3" s="23"/>
      <c r="OSJ3" s="23"/>
      <c r="OSK3" s="23"/>
      <c r="OSL3" s="24"/>
      <c r="OSO3" s="22"/>
      <c r="OSP3" s="23"/>
      <c r="OSQ3" s="23"/>
      <c r="OSR3" s="23"/>
      <c r="OSS3" s="23"/>
      <c r="OST3" s="24"/>
      <c r="OSW3" s="22"/>
      <c r="OSX3" s="23"/>
      <c r="OSY3" s="23"/>
      <c r="OSZ3" s="23"/>
      <c r="OTA3" s="23"/>
      <c r="OTB3" s="24"/>
      <c r="OTE3" s="22"/>
      <c r="OTF3" s="23"/>
      <c r="OTG3" s="23"/>
      <c r="OTH3" s="23"/>
      <c r="OTI3" s="23"/>
      <c r="OTJ3" s="24"/>
      <c r="OTM3" s="22"/>
      <c r="OTN3" s="23"/>
      <c r="OTO3" s="23"/>
      <c r="OTP3" s="23"/>
      <c r="OTQ3" s="23"/>
      <c r="OTR3" s="24"/>
      <c r="OTU3" s="22"/>
      <c r="OTV3" s="23"/>
      <c r="OTW3" s="23"/>
      <c r="OTX3" s="23"/>
      <c r="OTY3" s="23"/>
      <c r="OTZ3" s="24"/>
      <c r="OUC3" s="22"/>
      <c r="OUD3" s="23"/>
      <c r="OUE3" s="23"/>
      <c r="OUF3" s="23"/>
      <c r="OUG3" s="23"/>
      <c r="OUH3" s="24"/>
      <c r="OUK3" s="22"/>
      <c r="OUL3" s="23"/>
      <c r="OUM3" s="23"/>
      <c r="OUN3" s="23"/>
      <c r="OUO3" s="23"/>
      <c r="OUP3" s="24"/>
      <c r="OUS3" s="22"/>
      <c r="OUT3" s="23"/>
      <c r="OUU3" s="23"/>
      <c r="OUV3" s="23"/>
      <c r="OUW3" s="23"/>
      <c r="OUX3" s="24"/>
      <c r="OVA3" s="22"/>
      <c r="OVB3" s="23"/>
      <c r="OVC3" s="23"/>
      <c r="OVD3" s="23"/>
      <c r="OVE3" s="23"/>
      <c r="OVF3" s="24"/>
      <c r="OVI3" s="22"/>
      <c r="OVJ3" s="23"/>
      <c r="OVK3" s="23"/>
      <c r="OVL3" s="23"/>
      <c r="OVM3" s="23"/>
      <c r="OVN3" s="24"/>
      <c r="OVQ3" s="22"/>
      <c r="OVR3" s="23"/>
      <c r="OVS3" s="23"/>
      <c r="OVT3" s="23"/>
      <c r="OVU3" s="23"/>
      <c r="OVV3" s="24"/>
      <c r="OVY3" s="22"/>
      <c r="OVZ3" s="23"/>
      <c r="OWA3" s="23"/>
      <c r="OWB3" s="23"/>
      <c r="OWC3" s="23"/>
      <c r="OWD3" s="24"/>
      <c r="OWG3" s="22"/>
      <c r="OWH3" s="23"/>
      <c r="OWI3" s="23"/>
      <c r="OWJ3" s="23"/>
      <c r="OWK3" s="23"/>
      <c r="OWL3" s="24"/>
      <c r="OWO3" s="22"/>
      <c r="OWP3" s="23"/>
      <c r="OWQ3" s="23"/>
      <c r="OWR3" s="23"/>
      <c r="OWS3" s="23"/>
      <c r="OWT3" s="24"/>
      <c r="OWW3" s="22"/>
      <c r="OWX3" s="23"/>
      <c r="OWY3" s="23"/>
      <c r="OWZ3" s="23"/>
      <c r="OXA3" s="23"/>
      <c r="OXB3" s="24"/>
      <c r="OXE3" s="22"/>
      <c r="OXF3" s="23"/>
      <c r="OXG3" s="23"/>
      <c r="OXH3" s="23"/>
      <c r="OXI3" s="23"/>
      <c r="OXJ3" s="24"/>
      <c r="OXM3" s="22"/>
      <c r="OXN3" s="23"/>
      <c r="OXO3" s="23"/>
      <c r="OXP3" s="23"/>
      <c r="OXQ3" s="23"/>
      <c r="OXR3" s="24"/>
      <c r="OXU3" s="22"/>
      <c r="OXV3" s="23"/>
      <c r="OXW3" s="23"/>
      <c r="OXX3" s="23"/>
      <c r="OXY3" s="23"/>
      <c r="OXZ3" s="24"/>
      <c r="OYC3" s="22"/>
      <c r="OYD3" s="23"/>
      <c r="OYE3" s="23"/>
      <c r="OYF3" s="23"/>
      <c r="OYG3" s="23"/>
      <c r="OYH3" s="24"/>
      <c r="OYK3" s="22"/>
      <c r="OYL3" s="23"/>
      <c r="OYM3" s="23"/>
      <c r="OYN3" s="23"/>
      <c r="OYO3" s="23"/>
      <c r="OYP3" s="24"/>
      <c r="OYS3" s="22"/>
      <c r="OYT3" s="23"/>
      <c r="OYU3" s="23"/>
      <c r="OYV3" s="23"/>
      <c r="OYW3" s="23"/>
      <c r="OYX3" s="24"/>
      <c r="OZA3" s="22"/>
      <c r="OZB3" s="23"/>
      <c r="OZC3" s="23"/>
      <c r="OZD3" s="23"/>
      <c r="OZE3" s="23"/>
      <c r="OZF3" s="24"/>
      <c r="OZI3" s="22"/>
      <c r="OZJ3" s="23"/>
      <c r="OZK3" s="23"/>
      <c r="OZL3" s="23"/>
      <c r="OZM3" s="23"/>
      <c r="OZN3" s="24"/>
      <c r="OZQ3" s="22"/>
      <c r="OZR3" s="23"/>
      <c r="OZS3" s="23"/>
      <c r="OZT3" s="23"/>
      <c r="OZU3" s="23"/>
      <c r="OZV3" s="24"/>
      <c r="OZY3" s="22"/>
      <c r="OZZ3" s="23"/>
      <c r="PAA3" s="23"/>
      <c r="PAB3" s="23"/>
      <c r="PAC3" s="23"/>
      <c r="PAD3" s="24"/>
      <c r="PAG3" s="22"/>
      <c r="PAH3" s="23"/>
      <c r="PAI3" s="23"/>
      <c r="PAJ3" s="23"/>
      <c r="PAK3" s="23"/>
      <c r="PAL3" s="24"/>
      <c r="PAO3" s="22"/>
      <c r="PAP3" s="23"/>
      <c r="PAQ3" s="23"/>
      <c r="PAR3" s="23"/>
      <c r="PAS3" s="23"/>
      <c r="PAT3" s="24"/>
      <c r="PAW3" s="22"/>
      <c r="PAX3" s="23"/>
      <c r="PAY3" s="23"/>
      <c r="PAZ3" s="23"/>
      <c r="PBA3" s="23"/>
      <c r="PBB3" s="24"/>
      <c r="PBE3" s="22"/>
      <c r="PBF3" s="23"/>
      <c r="PBG3" s="23"/>
      <c r="PBH3" s="23"/>
      <c r="PBI3" s="23"/>
      <c r="PBJ3" s="24"/>
      <c r="PBM3" s="22"/>
      <c r="PBN3" s="23"/>
      <c r="PBO3" s="23"/>
      <c r="PBP3" s="23"/>
      <c r="PBQ3" s="23"/>
      <c r="PBR3" s="24"/>
      <c r="PBU3" s="22"/>
      <c r="PBV3" s="23"/>
      <c r="PBW3" s="23"/>
      <c r="PBX3" s="23"/>
      <c r="PBY3" s="23"/>
      <c r="PBZ3" s="24"/>
      <c r="PCC3" s="22"/>
      <c r="PCD3" s="23"/>
      <c r="PCE3" s="23"/>
      <c r="PCF3" s="23"/>
      <c r="PCG3" s="23"/>
      <c r="PCH3" s="24"/>
      <c r="PCK3" s="22"/>
      <c r="PCL3" s="23"/>
      <c r="PCM3" s="23"/>
      <c r="PCN3" s="23"/>
      <c r="PCO3" s="23"/>
      <c r="PCP3" s="24"/>
      <c r="PCS3" s="22"/>
      <c r="PCT3" s="23"/>
      <c r="PCU3" s="23"/>
      <c r="PCV3" s="23"/>
      <c r="PCW3" s="23"/>
      <c r="PCX3" s="24"/>
      <c r="PDA3" s="22"/>
      <c r="PDB3" s="23"/>
      <c r="PDC3" s="23"/>
      <c r="PDD3" s="23"/>
      <c r="PDE3" s="23"/>
      <c r="PDF3" s="24"/>
      <c r="PDI3" s="22"/>
      <c r="PDJ3" s="23"/>
      <c r="PDK3" s="23"/>
      <c r="PDL3" s="23"/>
      <c r="PDM3" s="23"/>
      <c r="PDN3" s="24"/>
      <c r="PDQ3" s="22"/>
      <c r="PDR3" s="23"/>
      <c r="PDS3" s="23"/>
      <c r="PDT3" s="23"/>
      <c r="PDU3" s="23"/>
      <c r="PDV3" s="24"/>
      <c r="PDY3" s="22"/>
      <c r="PDZ3" s="23"/>
      <c r="PEA3" s="23"/>
      <c r="PEB3" s="23"/>
      <c r="PEC3" s="23"/>
      <c r="PED3" s="24"/>
      <c r="PEG3" s="22"/>
      <c r="PEH3" s="23"/>
      <c r="PEI3" s="23"/>
      <c r="PEJ3" s="23"/>
      <c r="PEK3" s="23"/>
      <c r="PEL3" s="24"/>
      <c r="PEO3" s="22"/>
      <c r="PEP3" s="23"/>
      <c r="PEQ3" s="23"/>
      <c r="PER3" s="23"/>
      <c r="PES3" s="23"/>
      <c r="PET3" s="24"/>
      <c r="PEW3" s="22"/>
      <c r="PEX3" s="23"/>
      <c r="PEY3" s="23"/>
      <c r="PEZ3" s="23"/>
      <c r="PFA3" s="23"/>
      <c r="PFB3" s="24"/>
      <c r="PFE3" s="22"/>
      <c r="PFF3" s="23"/>
      <c r="PFG3" s="23"/>
      <c r="PFH3" s="23"/>
      <c r="PFI3" s="23"/>
      <c r="PFJ3" s="24"/>
      <c r="PFM3" s="22"/>
      <c r="PFN3" s="23"/>
      <c r="PFO3" s="23"/>
      <c r="PFP3" s="23"/>
      <c r="PFQ3" s="23"/>
      <c r="PFR3" s="24"/>
      <c r="PFU3" s="22"/>
      <c r="PFV3" s="23"/>
      <c r="PFW3" s="23"/>
      <c r="PFX3" s="23"/>
      <c r="PFY3" s="23"/>
      <c r="PFZ3" s="24"/>
      <c r="PGC3" s="22"/>
      <c r="PGD3" s="23"/>
      <c r="PGE3" s="23"/>
      <c r="PGF3" s="23"/>
      <c r="PGG3" s="23"/>
      <c r="PGH3" s="24"/>
      <c r="PGK3" s="22"/>
      <c r="PGL3" s="23"/>
      <c r="PGM3" s="23"/>
      <c r="PGN3" s="23"/>
      <c r="PGO3" s="23"/>
      <c r="PGP3" s="24"/>
      <c r="PGS3" s="22"/>
      <c r="PGT3" s="23"/>
      <c r="PGU3" s="23"/>
      <c r="PGV3" s="23"/>
      <c r="PGW3" s="23"/>
      <c r="PGX3" s="24"/>
      <c r="PHA3" s="22"/>
      <c r="PHB3" s="23"/>
      <c r="PHC3" s="23"/>
      <c r="PHD3" s="23"/>
      <c r="PHE3" s="23"/>
      <c r="PHF3" s="24"/>
      <c r="PHI3" s="22"/>
      <c r="PHJ3" s="23"/>
      <c r="PHK3" s="23"/>
      <c r="PHL3" s="23"/>
      <c r="PHM3" s="23"/>
      <c r="PHN3" s="24"/>
      <c r="PHQ3" s="22"/>
      <c r="PHR3" s="23"/>
      <c r="PHS3" s="23"/>
      <c r="PHT3" s="23"/>
      <c r="PHU3" s="23"/>
      <c r="PHV3" s="24"/>
      <c r="PHY3" s="22"/>
      <c r="PHZ3" s="23"/>
      <c r="PIA3" s="23"/>
      <c r="PIB3" s="23"/>
      <c r="PIC3" s="23"/>
      <c r="PID3" s="24"/>
      <c r="PIG3" s="22"/>
      <c r="PIH3" s="23"/>
      <c r="PII3" s="23"/>
      <c r="PIJ3" s="23"/>
      <c r="PIK3" s="23"/>
      <c r="PIL3" s="24"/>
      <c r="PIO3" s="22"/>
      <c r="PIP3" s="23"/>
      <c r="PIQ3" s="23"/>
      <c r="PIR3" s="23"/>
      <c r="PIS3" s="23"/>
      <c r="PIT3" s="24"/>
      <c r="PIW3" s="22"/>
      <c r="PIX3" s="23"/>
      <c r="PIY3" s="23"/>
      <c r="PIZ3" s="23"/>
      <c r="PJA3" s="23"/>
      <c r="PJB3" s="24"/>
      <c r="PJE3" s="22"/>
      <c r="PJF3" s="23"/>
      <c r="PJG3" s="23"/>
      <c r="PJH3" s="23"/>
      <c r="PJI3" s="23"/>
      <c r="PJJ3" s="24"/>
      <c r="PJM3" s="22"/>
      <c r="PJN3" s="23"/>
      <c r="PJO3" s="23"/>
      <c r="PJP3" s="23"/>
      <c r="PJQ3" s="23"/>
      <c r="PJR3" s="24"/>
      <c r="PJU3" s="22"/>
      <c r="PJV3" s="23"/>
      <c r="PJW3" s="23"/>
      <c r="PJX3" s="23"/>
      <c r="PJY3" s="23"/>
      <c r="PJZ3" s="24"/>
      <c r="PKC3" s="22"/>
      <c r="PKD3" s="23"/>
      <c r="PKE3" s="23"/>
      <c r="PKF3" s="23"/>
      <c r="PKG3" s="23"/>
      <c r="PKH3" s="24"/>
      <c r="PKK3" s="22"/>
      <c r="PKL3" s="23"/>
      <c r="PKM3" s="23"/>
      <c r="PKN3" s="23"/>
      <c r="PKO3" s="23"/>
      <c r="PKP3" s="24"/>
      <c r="PKS3" s="22"/>
      <c r="PKT3" s="23"/>
      <c r="PKU3" s="23"/>
      <c r="PKV3" s="23"/>
      <c r="PKW3" s="23"/>
      <c r="PKX3" s="24"/>
      <c r="PLA3" s="22"/>
      <c r="PLB3" s="23"/>
      <c r="PLC3" s="23"/>
      <c r="PLD3" s="23"/>
      <c r="PLE3" s="23"/>
      <c r="PLF3" s="24"/>
      <c r="PLI3" s="22"/>
      <c r="PLJ3" s="23"/>
      <c r="PLK3" s="23"/>
      <c r="PLL3" s="23"/>
      <c r="PLM3" s="23"/>
      <c r="PLN3" s="24"/>
      <c r="PLQ3" s="22"/>
      <c r="PLR3" s="23"/>
      <c r="PLS3" s="23"/>
      <c r="PLT3" s="23"/>
      <c r="PLU3" s="23"/>
      <c r="PLV3" s="24"/>
      <c r="PLY3" s="22"/>
      <c r="PLZ3" s="23"/>
      <c r="PMA3" s="23"/>
      <c r="PMB3" s="23"/>
      <c r="PMC3" s="23"/>
      <c r="PMD3" s="24"/>
      <c r="PMG3" s="22"/>
      <c r="PMH3" s="23"/>
      <c r="PMI3" s="23"/>
      <c r="PMJ3" s="23"/>
      <c r="PMK3" s="23"/>
      <c r="PML3" s="24"/>
      <c r="PMO3" s="22"/>
      <c r="PMP3" s="23"/>
      <c r="PMQ3" s="23"/>
      <c r="PMR3" s="23"/>
      <c r="PMS3" s="23"/>
      <c r="PMT3" s="24"/>
      <c r="PMW3" s="22"/>
      <c r="PMX3" s="23"/>
      <c r="PMY3" s="23"/>
      <c r="PMZ3" s="23"/>
      <c r="PNA3" s="23"/>
      <c r="PNB3" s="24"/>
      <c r="PNE3" s="22"/>
      <c r="PNF3" s="23"/>
      <c r="PNG3" s="23"/>
      <c r="PNH3" s="23"/>
      <c r="PNI3" s="23"/>
      <c r="PNJ3" s="24"/>
      <c r="PNM3" s="22"/>
      <c r="PNN3" s="23"/>
      <c r="PNO3" s="23"/>
      <c r="PNP3" s="23"/>
      <c r="PNQ3" s="23"/>
      <c r="PNR3" s="24"/>
      <c r="PNU3" s="22"/>
      <c r="PNV3" s="23"/>
      <c r="PNW3" s="23"/>
      <c r="PNX3" s="23"/>
      <c r="PNY3" s="23"/>
      <c r="PNZ3" s="24"/>
      <c r="POC3" s="22"/>
      <c r="POD3" s="23"/>
      <c r="POE3" s="23"/>
      <c r="POF3" s="23"/>
      <c r="POG3" s="23"/>
      <c r="POH3" s="24"/>
      <c r="POK3" s="22"/>
      <c r="POL3" s="23"/>
      <c r="POM3" s="23"/>
      <c r="PON3" s="23"/>
      <c r="POO3" s="23"/>
      <c r="POP3" s="24"/>
      <c r="POS3" s="22"/>
      <c r="POT3" s="23"/>
      <c r="POU3" s="23"/>
      <c r="POV3" s="23"/>
      <c r="POW3" s="23"/>
      <c r="POX3" s="24"/>
      <c r="PPA3" s="22"/>
      <c r="PPB3" s="23"/>
      <c r="PPC3" s="23"/>
      <c r="PPD3" s="23"/>
      <c r="PPE3" s="23"/>
      <c r="PPF3" s="24"/>
      <c r="PPI3" s="22"/>
      <c r="PPJ3" s="23"/>
      <c r="PPK3" s="23"/>
      <c r="PPL3" s="23"/>
      <c r="PPM3" s="23"/>
      <c r="PPN3" s="24"/>
      <c r="PPQ3" s="22"/>
      <c r="PPR3" s="23"/>
      <c r="PPS3" s="23"/>
      <c r="PPT3" s="23"/>
      <c r="PPU3" s="23"/>
      <c r="PPV3" s="24"/>
      <c r="PPY3" s="22"/>
      <c r="PPZ3" s="23"/>
      <c r="PQA3" s="23"/>
      <c r="PQB3" s="23"/>
      <c r="PQC3" s="23"/>
      <c r="PQD3" s="24"/>
      <c r="PQG3" s="22"/>
      <c r="PQH3" s="23"/>
      <c r="PQI3" s="23"/>
      <c r="PQJ3" s="23"/>
      <c r="PQK3" s="23"/>
      <c r="PQL3" s="24"/>
      <c r="PQO3" s="22"/>
      <c r="PQP3" s="23"/>
      <c r="PQQ3" s="23"/>
      <c r="PQR3" s="23"/>
      <c r="PQS3" s="23"/>
      <c r="PQT3" s="24"/>
      <c r="PQW3" s="22"/>
      <c r="PQX3" s="23"/>
      <c r="PQY3" s="23"/>
      <c r="PQZ3" s="23"/>
      <c r="PRA3" s="23"/>
      <c r="PRB3" s="24"/>
      <c r="PRE3" s="22"/>
      <c r="PRF3" s="23"/>
      <c r="PRG3" s="23"/>
      <c r="PRH3" s="23"/>
      <c r="PRI3" s="23"/>
      <c r="PRJ3" s="24"/>
      <c r="PRM3" s="22"/>
      <c r="PRN3" s="23"/>
      <c r="PRO3" s="23"/>
      <c r="PRP3" s="23"/>
      <c r="PRQ3" s="23"/>
      <c r="PRR3" s="24"/>
      <c r="PRU3" s="22"/>
      <c r="PRV3" s="23"/>
      <c r="PRW3" s="23"/>
      <c r="PRX3" s="23"/>
      <c r="PRY3" s="23"/>
      <c r="PRZ3" s="24"/>
      <c r="PSC3" s="22"/>
      <c r="PSD3" s="23"/>
      <c r="PSE3" s="23"/>
      <c r="PSF3" s="23"/>
      <c r="PSG3" s="23"/>
      <c r="PSH3" s="24"/>
      <c r="PSK3" s="22"/>
      <c r="PSL3" s="23"/>
      <c r="PSM3" s="23"/>
      <c r="PSN3" s="23"/>
      <c r="PSO3" s="23"/>
      <c r="PSP3" s="24"/>
      <c r="PSS3" s="22"/>
      <c r="PST3" s="23"/>
      <c r="PSU3" s="23"/>
      <c r="PSV3" s="23"/>
      <c r="PSW3" s="23"/>
      <c r="PSX3" s="24"/>
      <c r="PTA3" s="22"/>
      <c r="PTB3" s="23"/>
      <c r="PTC3" s="23"/>
      <c r="PTD3" s="23"/>
      <c r="PTE3" s="23"/>
      <c r="PTF3" s="24"/>
      <c r="PTI3" s="22"/>
      <c r="PTJ3" s="23"/>
      <c r="PTK3" s="23"/>
      <c r="PTL3" s="23"/>
      <c r="PTM3" s="23"/>
      <c r="PTN3" s="24"/>
      <c r="PTQ3" s="22"/>
      <c r="PTR3" s="23"/>
      <c r="PTS3" s="23"/>
      <c r="PTT3" s="23"/>
      <c r="PTU3" s="23"/>
      <c r="PTV3" s="24"/>
      <c r="PTY3" s="22"/>
      <c r="PTZ3" s="23"/>
      <c r="PUA3" s="23"/>
      <c r="PUB3" s="23"/>
      <c r="PUC3" s="23"/>
      <c r="PUD3" s="24"/>
      <c r="PUG3" s="22"/>
      <c r="PUH3" s="23"/>
      <c r="PUI3" s="23"/>
      <c r="PUJ3" s="23"/>
      <c r="PUK3" s="23"/>
      <c r="PUL3" s="24"/>
      <c r="PUO3" s="22"/>
      <c r="PUP3" s="23"/>
      <c r="PUQ3" s="23"/>
      <c r="PUR3" s="23"/>
      <c r="PUS3" s="23"/>
      <c r="PUT3" s="24"/>
      <c r="PUW3" s="22"/>
      <c r="PUX3" s="23"/>
      <c r="PUY3" s="23"/>
      <c r="PUZ3" s="23"/>
      <c r="PVA3" s="23"/>
      <c r="PVB3" s="24"/>
      <c r="PVE3" s="22"/>
      <c r="PVF3" s="23"/>
      <c r="PVG3" s="23"/>
      <c r="PVH3" s="23"/>
      <c r="PVI3" s="23"/>
      <c r="PVJ3" s="24"/>
      <c r="PVM3" s="22"/>
      <c r="PVN3" s="23"/>
      <c r="PVO3" s="23"/>
      <c r="PVP3" s="23"/>
      <c r="PVQ3" s="23"/>
      <c r="PVR3" s="24"/>
      <c r="PVU3" s="22"/>
      <c r="PVV3" s="23"/>
      <c r="PVW3" s="23"/>
      <c r="PVX3" s="23"/>
      <c r="PVY3" s="23"/>
      <c r="PVZ3" s="24"/>
      <c r="PWC3" s="22"/>
      <c r="PWD3" s="23"/>
      <c r="PWE3" s="23"/>
      <c r="PWF3" s="23"/>
      <c r="PWG3" s="23"/>
      <c r="PWH3" s="24"/>
      <c r="PWK3" s="22"/>
      <c r="PWL3" s="23"/>
      <c r="PWM3" s="23"/>
      <c r="PWN3" s="23"/>
      <c r="PWO3" s="23"/>
      <c r="PWP3" s="24"/>
      <c r="PWS3" s="22"/>
      <c r="PWT3" s="23"/>
      <c r="PWU3" s="23"/>
      <c r="PWV3" s="23"/>
      <c r="PWW3" s="23"/>
      <c r="PWX3" s="24"/>
      <c r="PXA3" s="22"/>
      <c r="PXB3" s="23"/>
      <c r="PXC3" s="23"/>
      <c r="PXD3" s="23"/>
      <c r="PXE3" s="23"/>
      <c r="PXF3" s="24"/>
      <c r="PXI3" s="22"/>
      <c r="PXJ3" s="23"/>
      <c r="PXK3" s="23"/>
      <c r="PXL3" s="23"/>
      <c r="PXM3" s="23"/>
      <c r="PXN3" s="24"/>
      <c r="PXQ3" s="22"/>
      <c r="PXR3" s="23"/>
      <c r="PXS3" s="23"/>
      <c r="PXT3" s="23"/>
      <c r="PXU3" s="23"/>
      <c r="PXV3" s="24"/>
      <c r="PXY3" s="22"/>
      <c r="PXZ3" s="23"/>
      <c r="PYA3" s="23"/>
      <c r="PYB3" s="23"/>
      <c r="PYC3" s="23"/>
      <c r="PYD3" s="24"/>
      <c r="PYG3" s="22"/>
      <c r="PYH3" s="23"/>
      <c r="PYI3" s="23"/>
      <c r="PYJ3" s="23"/>
      <c r="PYK3" s="23"/>
      <c r="PYL3" s="24"/>
      <c r="PYO3" s="22"/>
      <c r="PYP3" s="23"/>
      <c r="PYQ3" s="23"/>
      <c r="PYR3" s="23"/>
      <c r="PYS3" s="23"/>
      <c r="PYT3" s="24"/>
      <c r="PYW3" s="22"/>
      <c r="PYX3" s="23"/>
      <c r="PYY3" s="23"/>
      <c r="PYZ3" s="23"/>
      <c r="PZA3" s="23"/>
      <c r="PZB3" s="24"/>
      <c r="PZE3" s="22"/>
      <c r="PZF3" s="23"/>
      <c r="PZG3" s="23"/>
      <c r="PZH3" s="23"/>
      <c r="PZI3" s="23"/>
      <c r="PZJ3" s="24"/>
      <c r="PZM3" s="22"/>
      <c r="PZN3" s="23"/>
      <c r="PZO3" s="23"/>
      <c r="PZP3" s="23"/>
      <c r="PZQ3" s="23"/>
      <c r="PZR3" s="24"/>
      <c r="PZU3" s="22"/>
      <c r="PZV3" s="23"/>
      <c r="PZW3" s="23"/>
      <c r="PZX3" s="23"/>
      <c r="PZY3" s="23"/>
      <c r="PZZ3" s="24"/>
      <c r="QAC3" s="22"/>
      <c r="QAD3" s="23"/>
      <c r="QAE3" s="23"/>
      <c r="QAF3" s="23"/>
      <c r="QAG3" s="23"/>
      <c r="QAH3" s="24"/>
      <c r="QAK3" s="22"/>
      <c r="QAL3" s="23"/>
      <c r="QAM3" s="23"/>
      <c r="QAN3" s="23"/>
      <c r="QAO3" s="23"/>
      <c r="QAP3" s="24"/>
      <c r="QAS3" s="22"/>
      <c r="QAT3" s="23"/>
      <c r="QAU3" s="23"/>
      <c r="QAV3" s="23"/>
      <c r="QAW3" s="23"/>
      <c r="QAX3" s="24"/>
      <c r="QBA3" s="22"/>
      <c r="QBB3" s="23"/>
      <c r="QBC3" s="23"/>
      <c r="QBD3" s="23"/>
      <c r="QBE3" s="23"/>
      <c r="QBF3" s="24"/>
      <c r="QBI3" s="22"/>
      <c r="QBJ3" s="23"/>
      <c r="QBK3" s="23"/>
      <c r="QBL3" s="23"/>
      <c r="QBM3" s="23"/>
      <c r="QBN3" s="24"/>
      <c r="QBQ3" s="22"/>
      <c r="QBR3" s="23"/>
      <c r="QBS3" s="23"/>
      <c r="QBT3" s="23"/>
      <c r="QBU3" s="23"/>
      <c r="QBV3" s="24"/>
      <c r="QBY3" s="22"/>
      <c r="QBZ3" s="23"/>
      <c r="QCA3" s="23"/>
      <c r="QCB3" s="23"/>
      <c r="QCC3" s="23"/>
      <c r="QCD3" s="24"/>
      <c r="QCG3" s="22"/>
      <c r="QCH3" s="23"/>
      <c r="QCI3" s="23"/>
      <c r="QCJ3" s="23"/>
      <c r="QCK3" s="23"/>
      <c r="QCL3" s="24"/>
      <c r="QCO3" s="22"/>
      <c r="QCP3" s="23"/>
      <c r="QCQ3" s="23"/>
      <c r="QCR3" s="23"/>
      <c r="QCS3" s="23"/>
      <c r="QCT3" s="24"/>
      <c r="QCW3" s="22"/>
      <c r="QCX3" s="23"/>
      <c r="QCY3" s="23"/>
      <c r="QCZ3" s="23"/>
      <c r="QDA3" s="23"/>
      <c r="QDB3" s="24"/>
      <c r="QDE3" s="22"/>
      <c r="QDF3" s="23"/>
      <c r="QDG3" s="23"/>
      <c r="QDH3" s="23"/>
      <c r="QDI3" s="23"/>
      <c r="QDJ3" s="24"/>
      <c r="QDM3" s="22"/>
      <c r="QDN3" s="23"/>
      <c r="QDO3" s="23"/>
      <c r="QDP3" s="23"/>
      <c r="QDQ3" s="23"/>
      <c r="QDR3" s="24"/>
      <c r="QDU3" s="22"/>
      <c r="QDV3" s="23"/>
      <c r="QDW3" s="23"/>
      <c r="QDX3" s="23"/>
      <c r="QDY3" s="23"/>
      <c r="QDZ3" s="24"/>
      <c r="QEC3" s="22"/>
      <c r="QED3" s="23"/>
      <c r="QEE3" s="23"/>
      <c r="QEF3" s="23"/>
      <c r="QEG3" s="23"/>
      <c r="QEH3" s="24"/>
      <c r="QEK3" s="22"/>
      <c r="QEL3" s="23"/>
      <c r="QEM3" s="23"/>
      <c r="QEN3" s="23"/>
      <c r="QEO3" s="23"/>
      <c r="QEP3" s="24"/>
      <c r="QES3" s="22"/>
      <c r="QET3" s="23"/>
      <c r="QEU3" s="23"/>
      <c r="QEV3" s="23"/>
      <c r="QEW3" s="23"/>
      <c r="QEX3" s="24"/>
      <c r="QFA3" s="22"/>
      <c r="QFB3" s="23"/>
      <c r="QFC3" s="23"/>
      <c r="QFD3" s="23"/>
      <c r="QFE3" s="23"/>
      <c r="QFF3" s="24"/>
      <c r="QFI3" s="22"/>
      <c r="QFJ3" s="23"/>
      <c r="QFK3" s="23"/>
      <c r="QFL3" s="23"/>
      <c r="QFM3" s="23"/>
      <c r="QFN3" s="24"/>
      <c r="QFQ3" s="22"/>
      <c r="QFR3" s="23"/>
      <c r="QFS3" s="23"/>
      <c r="QFT3" s="23"/>
      <c r="QFU3" s="23"/>
      <c r="QFV3" s="24"/>
      <c r="QFY3" s="22"/>
      <c r="QFZ3" s="23"/>
      <c r="QGA3" s="23"/>
      <c r="QGB3" s="23"/>
      <c r="QGC3" s="23"/>
      <c r="QGD3" s="24"/>
      <c r="QGG3" s="22"/>
      <c r="QGH3" s="23"/>
      <c r="QGI3" s="23"/>
      <c r="QGJ3" s="23"/>
      <c r="QGK3" s="23"/>
      <c r="QGL3" s="24"/>
      <c r="QGO3" s="22"/>
      <c r="QGP3" s="23"/>
      <c r="QGQ3" s="23"/>
      <c r="QGR3" s="23"/>
      <c r="QGS3" s="23"/>
      <c r="QGT3" s="24"/>
      <c r="QGW3" s="22"/>
      <c r="QGX3" s="23"/>
      <c r="QGY3" s="23"/>
      <c r="QGZ3" s="23"/>
      <c r="QHA3" s="23"/>
      <c r="QHB3" s="24"/>
      <c r="QHE3" s="22"/>
      <c r="QHF3" s="23"/>
      <c r="QHG3" s="23"/>
      <c r="QHH3" s="23"/>
      <c r="QHI3" s="23"/>
      <c r="QHJ3" s="24"/>
      <c r="QHM3" s="22"/>
      <c r="QHN3" s="23"/>
      <c r="QHO3" s="23"/>
      <c r="QHP3" s="23"/>
      <c r="QHQ3" s="23"/>
      <c r="QHR3" s="24"/>
      <c r="QHU3" s="22"/>
      <c r="QHV3" s="23"/>
      <c r="QHW3" s="23"/>
      <c r="QHX3" s="23"/>
      <c r="QHY3" s="23"/>
      <c r="QHZ3" s="24"/>
      <c r="QIC3" s="22"/>
      <c r="QID3" s="23"/>
      <c r="QIE3" s="23"/>
      <c r="QIF3" s="23"/>
      <c r="QIG3" s="23"/>
      <c r="QIH3" s="24"/>
      <c r="QIK3" s="22"/>
      <c r="QIL3" s="23"/>
      <c r="QIM3" s="23"/>
      <c r="QIN3" s="23"/>
      <c r="QIO3" s="23"/>
      <c r="QIP3" s="24"/>
      <c r="QIS3" s="22"/>
      <c r="QIT3" s="23"/>
      <c r="QIU3" s="23"/>
      <c r="QIV3" s="23"/>
      <c r="QIW3" s="23"/>
      <c r="QIX3" s="24"/>
      <c r="QJA3" s="22"/>
      <c r="QJB3" s="23"/>
      <c r="QJC3" s="23"/>
      <c r="QJD3" s="23"/>
      <c r="QJE3" s="23"/>
      <c r="QJF3" s="24"/>
      <c r="QJI3" s="22"/>
      <c r="QJJ3" s="23"/>
      <c r="QJK3" s="23"/>
      <c r="QJL3" s="23"/>
      <c r="QJM3" s="23"/>
      <c r="QJN3" s="24"/>
      <c r="QJQ3" s="22"/>
      <c r="QJR3" s="23"/>
      <c r="QJS3" s="23"/>
      <c r="QJT3" s="23"/>
      <c r="QJU3" s="23"/>
      <c r="QJV3" s="24"/>
      <c r="QJY3" s="22"/>
      <c r="QJZ3" s="23"/>
      <c r="QKA3" s="23"/>
      <c r="QKB3" s="23"/>
      <c r="QKC3" s="23"/>
      <c r="QKD3" s="24"/>
      <c r="QKG3" s="22"/>
      <c r="QKH3" s="23"/>
      <c r="QKI3" s="23"/>
      <c r="QKJ3" s="23"/>
      <c r="QKK3" s="23"/>
      <c r="QKL3" s="24"/>
      <c r="QKO3" s="22"/>
      <c r="QKP3" s="23"/>
      <c r="QKQ3" s="23"/>
      <c r="QKR3" s="23"/>
      <c r="QKS3" s="23"/>
      <c r="QKT3" s="24"/>
      <c r="QKW3" s="22"/>
      <c r="QKX3" s="23"/>
      <c r="QKY3" s="23"/>
      <c r="QKZ3" s="23"/>
      <c r="QLA3" s="23"/>
      <c r="QLB3" s="24"/>
      <c r="QLE3" s="22"/>
      <c r="QLF3" s="23"/>
      <c r="QLG3" s="23"/>
      <c r="QLH3" s="23"/>
      <c r="QLI3" s="23"/>
      <c r="QLJ3" s="24"/>
      <c r="QLM3" s="22"/>
      <c r="QLN3" s="23"/>
      <c r="QLO3" s="23"/>
      <c r="QLP3" s="23"/>
      <c r="QLQ3" s="23"/>
      <c r="QLR3" s="24"/>
      <c r="QLU3" s="22"/>
      <c r="QLV3" s="23"/>
      <c r="QLW3" s="23"/>
      <c r="QLX3" s="23"/>
      <c r="QLY3" s="23"/>
      <c r="QLZ3" s="24"/>
      <c r="QMC3" s="22"/>
      <c r="QMD3" s="23"/>
      <c r="QME3" s="23"/>
      <c r="QMF3" s="23"/>
      <c r="QMG3" s="23"/>
      <c r="QMH3" s="24"/>
      <c r="QMK3" s="22"/>
      <c r="QML3" s="23"/>
      <c r="QMM3" s="23"/>
      <c r="QMN3" s="23"/>
      <c r="QMO3" s="23"/>
      <c r="QMP3" s="24"/>
      <c r="QMS3" s="22"/>
      <c r="QMT3" s="23"/>
      <c r="QMU3" s="23"/>
      <c r="QMV3" s="23"/>
      <c r="QMW3" s="23"/>
      <c r="QMX3" s="24"/>
      <c r="QNA3" s="22"/>
      <c r="QNB3" s="23"/>
      <c r="QNC3" s="23"/>
      <c r="QND3" s="23"/>
      <c r="QNE3" s="23"/>
      <c r="QNF3" s="24"/>
      <c r="QNI3" s="22"/>
      <c r="QNJ3" s="23"/>
      <c r="QNK3" s="23"/>
      <c r="QNL3" s="23"/>
      <c r="QNM3" s="23"/>
      <c r="QNN3" s="24"/>
      <c r="QNQ3" s="22"/>
      <c r="QNR3" s="23"/>
      <c r="QNS3" s="23"/>
      <c r="QNT3" s="23"/>
      <c r="QNU3" s="23"/>
      <c r="QNV3" s="24"/>
      <c r="QNY3" s="22"/>
      <c r="QNZ3" s="23"/>
      <c r="QOA3" s="23"/>
      <c r="QOB3" s="23"/>
      <c r="QOC3" s="23"/>
      <c r="QOD3" s="24"/>
      <c r="QOG3" s="22"/>
      <c r="QOH3" s="23"/>
      <c r="QOI3" s="23"/>
      <c r="QOJ3" s="23"/>
      <c r="QOK3" s="23"/>
      <c r="QOL3" s="24"/>
      <c r="QOO3" s="22"/>
      <c r="QOP3" s="23"/>
      <c r="QOQ3" s="23"/>
      <c r="QOR3" s="23"/>
      <c r="QOS3" s="23"/>
      <c r="QOT3" s="24"/>
      <c r="QOW3" s="22"/>
      <c r="QOX3" s="23"/>
      <c r="QOY3" s="23"/>
      <c r="QOZ3" s="23"/>
      <c r="QPA3" s="23"/>
      <c r="QPB3" s="24"/>
      <c r="QPE3" s="22"/>
      <c r="QPF3" s="23"/>
      <c r="QPG3" s="23"/>
      <c r="QPH3" s="23"/>
      <c r="QPI3" s="23"/>
      <c r="QPJ3" s="24"/>
      <c r="QPM3" s="22"/>
      <c r="QPN3" s="23"/>
      <c r="QPO3" s="23"/>
      <c r="QPP3" s="23"/>
      <c r="QPQ3" s="23"/>
      <c r="QPR3" s="24"/>
      <c r="QPU3" s="22"/>
      <c r="QPV3" s="23"/>
      <c r="QPW3" s="23"/>
      <c r="QPX3" s="23"/>
      <c r="QPY3" s="23"/>
      <c r="QPZ3" s="24"/>
      <c r="QQC3" s="22"/>
      <c r="QQD3" s="23"/>
      <c r="QQE3" s="23"/>
      <c r="QQF3" s="23"/>
      <c r="QQG3" s="23"/>
      <c r="QQH3" s="24"/>
      <c r="QQK3" s="22"/>
      <c r="QQL3" s="23"/>
      <c r="QQM3" s="23"/>
      <c r="QQN3" s="23"/>
      <c r="QQO3" s="23"/>
      <c r="QQP3" s="24"/>
      <c r="QQS3" s="22"/>
      <c r="QQT3" s="23"/>
      <c r="QQU3" s="23"/>
      <c r="QQV3" s="23"/>
      <c r="QQW3" s="23"/>
      <c r="QQX3" s="24"/>
      <c r="QRA3" s="22"/>
      <c r="QRB3" s="23"/>
      <c r="QRC3" s="23"/>
      <c r="QRD3" s="23"/>
      <c r="QRE3" s="23"/>
      <c r="QRF3" s="24"/>
      <c r="QRI3" s="22"/>
      <c r="QRJ3" s="23"/>
      <c r="QRK3" s="23"/>
      <c r="QRL3" s="23"/>
      <c r="QRM3" s="23"/>
      <c r="QRN3" s="24"/>
      <c r="QRQ3" s="22"/>
      <c r="QRR3" s="23"/>
      <c r="QRS3" s="23"/>
      <c r="QRT3" s="23"/>
      <c r="QRU3" s="23"/>
      <c r="QRV3" s="24"/>
      <c r="QRY3" s="22"/>
      <c r="QRZ3" s="23"/>
      <c r="QSA3" s="23"/>
      <c r="QSB3" s="23"/>
      <c r="QSC3" s="23"/>
      <c r="QSD3" s="24"/>
      <c r="QSG3" s="22"/>
      <c r="QSH3" s="23"/>
      <c r="QSI3" s="23"/>
      <c r="QSJ3" s="23"/>
      <c r="QSK3" s="23"/>
      <c r="QSL3" s="24"/>
      <c r="QSO3" s="22"/>
      <c r="QSP3" s="23"/>
      <c r="QSQ3" s="23"/>
      <c r="QSR3" s="23"/>
      <c r="QSS3" s="23"/>
      <c r="QST3" s="24"/>
      <c r="QSW3" s="22"/>
      <c r="QSX3" s="23"/>
      <c r="QSY3" s="23"/>
      <c r="QSZ3" s="23"/>
      <c r="QTA3" s="23"/>
      <c r="QTB3" s="24"/>
      <c r="QTE3" s="22"/>
      <c r="QTF3" s="23"/>
      <c r="QTG3" s="23"/>
      <c r="QTH3" s="23"/>
      <c r="QTI3" s="23"/>
      <c r="QTJ3" s="24"/>
      <c r="QTM3" s="22"/>
      <c r="QTN3" s="23"/>
      <c r="QTO3" s="23"/>
      <c r="QTP3" s="23"/>
      <c r="QTQ3" s="23"/>
      <c r="QTR3" s="24"/>
      <c r="QTU3" s="22"/>
      <c r="QTV3" s="23"/>
      <c r="QTW3" s="23"/>
      <c r="QTX3" s="23"/>
      <c r="QTY3" s="23"/>
      <c r="QTZ3" s="24"/>
      <c r="QUC3" s="22"/>
      <c r="QUD3" s="23"/>
      <c r="QUE3" s="23"/>
      <c r="QUF3" s="23"/>
      <c r="QUG3" s="23"/>
      <c r="QUH3" s="24"/>
      <c r="QUK3" s="22"/>
      <c r="QUL3" s="23"/>
      <c r="QUM3" s="23"/>
      <c r="QUN3" s="23"/>
      <c r="QUO3" s="23"/>
      <c r="QUP3" s="24"/>
      <c r="QUS3" s="22"/>
      <c r="QUT3" s="23"/>
      <c r="QUU3" s="23"/>
      <c r="QUV3" s="23"/>
      <c r="QUW3" s="23"/>
      <c r="QUX3" s="24"/>
      <c r="QVA3" s="22"/>
      <c r="QVB3" s="23"/>
      <c r="QVC3" s="23"/>
      <c r="QVD3" s="23"/>
      <c r="QVE3" s="23"/>
      <c r="QVF3" s="24"/>
      <c r="QVI3" s="22"/>
      <c r="QVJ3" s="23"/>
      <c r="QVK3" s="23"/>
      <c r="QVL3" s="23"/>
      <c r="QVM3" s="23"/>
      <c r="QVN3" s="24"/>
      <c r="QVQ3" s="22"/>
      <c r="QVR3" s="23"/>
      <c r="QVS3" s="23"/>
      <c r="QVT3" s="23"/>
      <c r="QVU3" s="23"/>
      <c r="QVV3" s="24"/>
      <c r="QVY3" s="22"/>
      <c r="QVZ3" s="23"/>
      <c r="QWA3" s="23"/>
      <c r="QWB3" s="23"/>
      <c r="QWC3" s="23"/>
      <c r="QWD3" s="24"/>
      <c r="QWG3" s="22"/>
      <c r="QWH3" s="23"/>
      <c r="QWI3" s="23"/>
      <c r="QWJ3" s="23"/>
      <c r="QWK3" s="23"/>
      <c r="QWL3" s="24"/>
      <c r="QWO3" s="22"/>
      <c r="QWP3" s="23"/>
      <c r="QWQ3" s="23"/>
      <c r="QWR3" s="23"/>
      <c r="QWS3" s="23"/>
      <c r="QWT3" s="24"/>
      <c r="QWW3" s="22"/>
      <c r="QWX3" s="23"/>
      <c r="QWY3" s="23"/>
      <c r="QWZ3" s="23"/>
      <c r="QXA3" s="23"/>
      <c r="QXB3" s="24"/>
      <c r="QXE3" s="22"/>
      <c r="QXF3" s="23"/>
      <c r="QXG3" s="23"/>
      <c r="QXH3" s="23"/>
      <c r="QXI3" s="23"/>
      <c r="QXJ3" s="24"/>
      <c r="QXM3" s="22"/>
      <c r="QXN3" s="23"/>
      <c r="QXO3" s="23"/>
      <c r="QXP3" s="23"/>
      <c r="QXQ3" s="23"/>
      <c r="QXR3" s="24"/>
      <c r="QXU3" s="22"/>
      <c r="QXV3" s="23"/>
      <c r="QXW3" s="23"/>
      <c r="QXX3" s="23"/>
      <c r="QXY3" s="23"/>
      <c r="QXZ3" s="24"/>
      <c r="QYC3" s="22"/>
      <c r="QYD3" s="23"/>
      <c r="QYE3" s="23"/>
      <c r="QYF3" s="23"/>
      <c r="QYG3" s="23"/>
      <c r="QYH3" s="24"/>
      <c r="QYK3" s="22"/>
      <c r="QYL3" s="23"/>
      <c r="QYM3" s="23"/>
      <c r="QYN3" s="23"/>
      <c r="QYO3" s="23"/>
      <c r="QYP3" s="24"/>
      <c r="QYS3" s="22"/>
      <c r="QYT3" s="23"/>
      <c r="QYU3" s="23"/>
      <c r="QYV3" s="23"/>
      <c r="QYW3" s="23"/>
      <c r="QYX3" s="24"/>
      <c r="QZA3" s="22"/>
      <c r="QZB3" s="23"/>
      <c r="QZC3" s="23"/>
      <c r="QZD3" s="23"/>
      <c r="QZE3" s="23"/>
      <c r="QZF3" s="24"/>
      <c r="QZI3" s="22"/>
      <c r="QZJ3" s="23"/>
      <c r="QZK3" s="23"/>
      <c r="QZL3" s="23"/>
      <c r="QZM3" s="23"/>
      <c r="QZN3" s="24"/>
      <c r="QZQ3" s="22"/>
      <c r="QZR3" s="23"/>
      <c r="QZS3" s="23"/>
      <c r="QZT3" s="23"/>
      <c r="QZU3" s="23"/>
      <c r="QZV3" s="24"/>
      <c r="QZY3" s="22"/>
      <c r="QZZ3" s="23"/>
      <c r="RAA3" s="23"/>
      <c r="RAB3" s="23"/>
      <c r="RAC3" s="23"/>
      <c r="RAD3" s="24"/>
      <c r="RAG3" s="22"/>
      <c r="RAH3" s="23"/>
      <c r="RAI3" s="23"/>
      <c r="RAJ3" s="23"/>
      <c r="RAK3" s="23"/>
      <c r="RAL3" s="24"/>
      <c r="RAO3" s="22"/>
      <c r="RAP3" s="23"/>
      <c r="RAQ3" s="23"/>
      <c r="RAR3" s="23"/>
      <c r="RAS3" s="23"/>
      <c r="RAT3" s="24"/>
      <c r="RAW3" s="22"/>
      <c r="RAX3" s="23"/>
      <c r="RAY3" s="23"/>
      <c r="RAZ3" s="23"/>
      <c r="RBA3" s="23"/>
      <c r="RBB3" s="24"/>
      <c r="RBE3" s="22"/>
      <c r="RBF3" s="23"/>
      <c r="RBG3" s="23"/>
      <c r="RBH3" s="23"/>
      <c r="RBI3" s="23"/>
      <c r="RBJ3" s="24"/>
      <c r="RBM3" s="22"/>
      <c r="RBN3" s="23"/>
      <c r="RBO3" s="23"/>
      <c r="RBP3" s="23"/>
      <c r="RBQ3" s="23"/>
      <c r="RBR3" s="24"/>
      <c r="RBU3" s="22"/>
      <c r="RBV3" s="23"/>
      <c r="RBW3" s="23"/>
      <c r="RBX3" s="23"/>
      <c r="RBY3" s="23"/>
      <c r="RBZ3" s="24"/>
      <c r="RCC3" s="22"/>
      <c r="RCD3" s="23"/>
      <c r="RCE3" s="23"/>
      <c r="RCF3" s="23"/>
      <c r="RCG3" s="23"/>
      <c r="RCH3" s="24"/>
      <c r="RCK3" s="22"/>
      <c r="RCL3" s="23"/>
      <c r="RCM3" s="23"/>
      <c r="RCN3" s="23"/>
      <c r="RCO3" s="23"/>
      <c r="RCP3" s="24"/>
      <c r="RCS3" s="22"/>
      <c r="RCT3" s="23"/>
      <c r="RCU3" s="23"/>
      <c r="RCV3" s="23"/>
      <c r="RCW3" s="23"/>
      <c r="RCX3" s="24"/>
      <c r="RDA3" s="22"/>
      <c r="RDB3" s="23"/>
      <c r="RDC3" s="23"/>
      <c r="RDD3" s="23"/>
      <c r="RDE3" s="23"/>
      <c r="RDF3" s="24"/>
      <c r="RDI3" s="22"/>
      <c r="RDJ3" s="23"/>
      <c r="RDK3" s="23"/>
      <c r="RDL3" s="23"/>
      <c r="RDM3" s="23"/>
      <c r="RDN3" s="24"/>
      <c r="RDQ3" s="22"/>
      <c r="RDR3" s="23"/>
      <c r="RDS3" s="23"/>
      <c r="RDT3" s="23"/>
      <c r="RDU3" s="23"/>
      <c r="RDV3" s="24"/>
      <c r="RDY3" s="22"/>
      <c r="RDZ3" s="23"/>
      <c r="REA3" s="23"/>
      <c r="REB3" s="23"/>
      <c r="REC3" s="23"/>
      <c r="RED3" s="24"/>
      <c r="REG3" s="22"/>
      <c r="REH3" s="23"/>
      <c r="REI3" s="23"/>
      <c r="REJ3" s="23"/>
      <c r="REK3" s="23"/>
      <c r="REL3" s="24"/>
      <c r="REO3" s="22"/>
      <c r="REP3" s="23"/>
      <c r="REQ3" s="23"/>
      <c r="RER3" s="23"/>
      <c r="RES3" s="23"/>
      <c r="RET3" s="24"/>
      <c r="REW3" s="22"/>
      <c r="REX3" s="23"/>
      <c r="REY3" s="23"/>
      <c r="REZ3" s="23"/>
      <c r="RFA3" s="23"/>
      <c r="RFB3" s="24"/>
      <c r="RFE3" s="22"/>
      <c r="RFF3" s="23"/>
      <c r="RFG3" s="23"/>
      <c r="RFH3" s="23"/>
      <c r="RFI3" s="23"/>
      <c r="RFJ3" s="24"/>
      <c r="RFM3" s="22"/>
      <c r="RFN3" s="23"/>
      <c r="RFO3" s="23"/>
      <c r="RFP3" s="23"/>
      <c r="RFQ3" s="23"/>
      <c r="RFR3" s="24"/>
      <c r="RFU3" s="22"/>
      <c r="RFV3" s="23"/>
      <c r="RFW3" s="23"/>
      <c r="RFX3" s="23"/>
      <c r="RFY3" s="23"/>
      <c r="RFZ3" s="24"/>
      <c r="RGC3" s="22"/>
      <c r="RGD3" s="23"/>
      <c r="RGE3" s="23"/>
      <c r="RGF3" s="23"/>
      <c r="RGG3" s="23"/>
      <c r="RGH3" s="24"/>
      <c r="RGK3" s="22"/>
      <c r="RGL3" s="23"/>
      <c r="RGM3" s="23"/>
      <c r="RGN3" s="23"/>
      <c r="RGO3" s="23"/>
      <c r="RGP3" s="24"/>
      <c r="RGS3" s="22"/>
      <c r="RGT3" s="23"/>
      <c r="RGU3" s="23"/>
      <c r="RGV3" s="23"/>
      <c r="RGW3" s="23"/>
      <c r="RGX3" s="24"/>
      <c r="RHA3" s="22"/>
      <c r="RHB3" s="23"/>
      <c r="RHC3" s="23"/>
      <c r="RHD3" s="23"/>
      <c r="RHE3" s="23"/>
      <c r="RHF3" s="24"/>
      <c r="RHI3" s="22"/>
      <c r="RHJ3" s="23"/>
      <c r="RHK3" s="23"/>
      <c r="RHL3" s="23"/>
      <c r="RHM3" s="23"/>
      <c r="RHN3" s="24"/>
      <c r="RHQ3" s="22"/>
      <c r="RHR3" s="23"/>
      <c r="RHS3" s="23"/>
      <c r="RHT3" s="23"/>
      <c r="RHU3" s="23"/>
      <c r="RHV3" s="24"/>
      <c r="RHY3" s="22"/>
      <c r="RHZ3" s="23"/>
      <c r="RIA3" s="23"/>
      <c r="RIB3" s="23"/>
      <c r="RIC3" s="23"/>
      <c r="RID3" s="24"/>
      <c r="RIG3" s="22"/>
      <c r="RIH3" s="23"/>
      <c r="RII3" s="23"/>
      <c r="RIJ3" s="23"/>
      <c r="RIK3" s="23"/>
      <c r="RIL3" s="24"/>
      <c r="RIO3" s="22"/>
      <c r="RIP3" s="23"/>
      <c r="RIQ3" s="23"/>
      <c r="RIR3" s="23"/>
      <c r="RIS3" s="23"/>
      <c r="RIT3" s="24"/>
      <c r="RIW3" s="22"/>
      <c r="RIX3" s="23"/>
      <c r="RIY3" s="23"/>
      <c r="RIZ3" s="23"/>
      <c r="RJA3" s="23"/>
      <c r="RJB3" s="24"/>
      <c r="RJE3" s="22"/>
      <c r="RJF3" s="23"/>
      <c r="RJG3" s="23"/>
      <c r="RJH3" s="23"/>
      <c r="RJI3" s="23"/>
      <c r="RJJ3" s="24"/>
      <c r="RJM3" s="22"/>
      <c r="RJN3" s="23"/>
      <c r="RJO3" s="23"/>
      <c r="RJP3" s="23"/>
      <c r="RJQ3" s="23"/>
      <c r="RJR3" s="24"/>
      <c r="RJU3" s="22"/>
      <c r="RJV3" s="23"/>
      <c r="RJW3" s="23"/>
      <c r="RJX3" s="23"/>
      <c r="RJY3" s="23"/>
      <c r="RJZ3" s="24"/>
      <c r="RKC3" s="22"/>
      <c r="RKD3" s="23"/>
      <c r="RKE3" s="23"/>
      <c r="RKF3" s="23"/>
      <c r="RKG3" s="23"/>
      <c r="RKH3" s="24"/>
      <c r="RKK3" s="22"/>
      <c r="RKL3" s="23"/>
      <c r="RKM3" s="23"/>
      <c r="RKN3" s="23"/>
      <c r="RKO3" s="23"/>
      <c r="RKP3" s="24"/>
      <c r="RKS3" s="22"/>
      <c r="RKT3" s="23"/>
      <c r="RKU3" s="23"/>
      <c r="RKV3" s="23"/>
      <c r="RKW3" s="23"/>
      <c r="RKX3" s="24"/>
      <c r="RLA3" s="22"/>
      <c r="RLB3" s="23"/>
      <c r="RLC3" s="23"/>
      <c r="RLD3" s="23"/>
      <c r="RLE3" s="23"/>
      <c r="RLF3" s="24"/>
      <c r="RLI3" s="22"/>
      <c r="RLJ3" s="23"/>
      <c r="RLK3" s="23"/>
      <c r="RLL3" s="23"/>
      <c r="RLM3" s="23"/>
      <c r="RLN3" s="24"/>
      <c r="RLQ3" s="22"/>
      <c r="RLR3" s="23"/>
      <c r="RLS3" s="23"/>
      <c r="RLT3" s="23"/>
      <c r="RLU3" s="23"/>
      <c r="RLV3" s="24"/>
      <c r="RLY3" s="22"/>
      <c r="RLZ3" s="23"/>
      <c r="RMA3" s="23"/>
      <c r="RMB3" s="23"/>
      <c r="RMC3" s="23"/>
      <c r="RMD3" s="24"/>
      <c r="RMG3" s="22"/>
      <c r="RMH3" s="23"/>
      <c r="RMI3" s="23"/>
      <c r="RMJ3" s="23"/>
      <c r="RMK3" s="23"/>
      <c r="RML3" s="24"/>
      <c r="RMO3" s="22"/>
      <c r="RMP3" s="23"/>
      <c r="RMQ3" s="23"/>
      <c r="RMR3" s="23"/>
      <c r="RMS3" s="23"/>
      <c r="RMT3" s="24"/>
      <c r="RMW3" s="22"/>
      <c r="RMX3" s="23"/>
      <c r="RMY3" s="23"/>
      <c r="RMZ3" s="23"/>
      <c r="RNA3" s="23"/>
      <c r="RNB3" s="24"/>
      <c r="RNE3" s="22"/>
      <c r="RNF3" s="23"/>
      <c r="RNG3" s="23"/>
      <c r="RNH3" s="23"/>
      <c r="RNI3" s="23"/>
      <c r="RNJ3" s="24"/>
      <c r="RNM3" s="22"/>
      <c r="RNN3" s="23"/>
      <c r="RNO3" s="23"/>
      <c r="RNP3" s="23"/>
      <c r="RNQ3" s="23"/>
      <c r="RNR3" s="24"/>
      <c r="RNU3" s="22"/>
      <c r="RNV3" s="23"/>
      <c r="RNW3" s="23"/>
      <c r="RNX3" s="23"/>
      <c r="RNY3" s="23"/>
      <c r="RNZ3" s="24"/>
      <c r="ROC3" s="22"/>
      <c r="ROD3" s="23"/>
      <c r="ROE3" s="23"/>
      <c r="ROF3" s="23"/>
      <c r="ROG3" s="23"/>
      <c r="ROH3" s="24"/>
      <c r="ROK3" s="22"/>
      <c r="ROL3" s="23"/>
      <c r="ROM3" s="23"/>
      <c r="RON3" s="23"/>
      <c r="ROO3" s="23"/>
      <c r="ROP3" s="24"/>
      <c r="ROS3" s="22"/>
      <c r="ROT3" s="23"/>
      <c r="ROU3" s="23"/>
      <c r="ROV3" s="23"/>
      <c r="ROW3" s="23"/>
      <c r="ROX3" s="24"/>
      <c r="RPA3" s="22"/>
      <c r="RPB3" s="23"/>
      <c r="RPC3" s="23"/>
      <c r="RPD3" s="23"/>
      <c r="RPE3" s="23"/>
      <c r="RPF3" s="24"/>
      <c r="RPI3" s="22"/>
      <c r="RPJ3" s="23"/>
      <c r="RPK3" s="23"/>
      <c r="RPL3" s="23"/>
      <c r="RPM3" s="23"/>
      <c r="RPN3" s="24"/>
      <c r="RPQ3" s="22"/>
      <c r="RPR3" s="23"/>
      <c r="RPS3" s="23"/>
      <c r="RPT3" s="23"/>
      <c r="RPU3" s="23"/>
      <c r="RPV3" s="24"/>
      <c r="RPY3" s="22"/>
      <c r="RPZ3" s="23"/>
      <c r="RQA3" s="23"/>
      <c r="RQB3" s="23"/>
      <c r="RQC3" s="23"/>
      <c r="RQD3" s="24"/>
      <c r="RQG3" s="22"/>
      <c r="RQH3" s="23"/>
      <c r="RQI3" s="23"/>
      <c r="RQJ3" s="23"/>
      <c r="RQK3" s="23"/>
      <c r="RQL3" s="24"/>
      <c r="RQO3" s="22"/>
      <c r="RQP3" s="23"/>
      <c r="RQQ3" s="23"/>
      <c r="RQR3" s="23"/>
      <c r="RQS3" s="23"/>
      <c r="RQT3" s="24"/>
      <c r="RQW3" s="22"/>
      <c r="RQX3" s="23"/>
      <c r="RQY3" s="23"/>
      <c r="RQZ3" s="23"/>
      <c r="RRA3" s="23"/>
      <c r="RRB3" s="24"/>
      <c r="RRE3" s="22"/>
      <c r="RRF3" s="23"/>
      <c r="RRG3" s="23"/>
      <c r="RRH3" s="23"/>
      <c r="RRI3" s="23"/>
      <c r="RRJ3" s="24"/>
      <c r="RRM3" s="22"/>
      <c r="RRN3" s="23"/>
      <c r="RRO3" s="23"/>
      <c r="RRP3" s="23"/>
      <c r="RRQ3" s="23"/>
      <c r="RRR3" s="24"/>
      <c r="RRU3" s="22"/>
      <c r="RRV3" s="23"/>
      <c r="RRW3" s="23"/>
      <c r="RRX3" s="23"/>
      <c r="RRY3" s="23"/>
      <c r="RRZ3" s="24"/>
      <c r="RSC3" s="22"/>
      <c r="RSD3" s="23"/>
      <c r="RSE3" s="23"/>
      <c r="RSF3" s="23"/>
      <c r="RSG3" s="23"/>
      <c r="RSH3" s="24"/>
      <c r="RSK3" s="22"/>
      <c r="RSL3" s="23"/>
      <c r="RSM3" s="23"/>
      <c r="RSN3" s="23"/>
      <c r="RSO3" s="23"/>
      <c r="RSP3" s="24"/>
      <c r="RSS3" s="22"/>
      <c r="RST3" s="23"/>
      <c r="RSU3" s="23"/>
      <c r="RSV3" s="23"/>
      <c r="RSW3" s="23"/>
      <c r="RSX3" s="24"/>
      <c r="RTA3" s="22"/>
      <c r="RTB3" s="23"/>
      <c r="RTC3" s="23"/>
      <c r="RTD3" s="23"/>
      <c r="RTE3" s="23"/>
      <c r="RTF3" s="24"/>
      <c r="RTI3" s="22"/>
      <c r="RTJ3" s="23"/>
      <c r="RTK3" s="23"/>
      <c r="RTL3" s="23"/>
      <c r="RTM3" s="23"/>
      <c r="RTN3" s="24"/>
      <c r="RTQ3" s="22"/>
      <c r="RTR3" s="23"/>
      <c r="RTS3" s="23"/>
      <c r="RTT3" s="23"/>
      <c r="RTU3" s="23"/>
      <c r="RTV3" s="24"/>
      <c r="RTY3" s="22"/>
      <c r="RTZ3" s="23"/>
      <c r="RUA3" s="23"/>
      <c r="RUB3" s="23"/>
      <c r="RUC3" s="23"/>
      <c r="RUD3" s="24"/>
      <c r="RUG3" s="22"/>
      <c r="RUH3" s="23"/>
      <c r="RUI3" s="23"/>
      <c r="RUJ3" s="23"/>
      <c r="RUK3" s="23"/>
      <c r="RUL3" s="24"/>
      <c r="RUO3" s="22"/>
      <c r="RUP3" s="23"/>
      <c r="RUQ3" s="23"/>
      <c r="RUR3" s="23"/>
      <c r="RUS3" s="23"/>
      <c r="RUT3" s="24"/>
      <c r="RUW3" s="22"/>
      <c r="RUX3" s="23"/>
      <c r="RUY3" s="23"/>
      <c r="RUZ3" s="23"/>
      <c r="RVA3" s="23"/>
      <c r="RVB3" s="24"/>
      <c r="RVE3" s="22"/>
      <c r="RVF3" s="23"/>
      <c r="RVG3" s="23"/>
      <c r="RVH3" s="23"/>
      <c r="RVI3" s="23"/>
      <c r="RVJ3" s="24"/>
      <c r="RVM3" s="22"/>
      <c r="RVN3" s="23"/>
      <c r="RVO3" s="23"/>
      <c r="RVP3" s="23"/>
      <c r="RVQ3" s="23"/>
      <c r="RVR3" s="24"/>
      <c r="RVU3" s="22"/>
      <c r="RVV3" s="23"/>
      <c r="RVW3" s="23"/>
      <c r="RVX3" s="23"/>
      <c r="RVY3" s="23"/>
      <c r="RVZ3" s="24"/>
      <c r="RWC3" s="22"/>
      <c r="RWD3" s="23"/>
      <c r="RWE3" s="23"/>
      <c r="RWF3" s="23"/>
      <c r="RWG3" s="23"/>
      <c r="RWH3" s="24"/>
      <c r="RWK3" s="22"/>
      <c r="RWL3" s="23"/>
      <c r="RWM3" s="23"/>
      <c r="RWN3" s="23"/>
      <c r="RWO3" s="23"/>
      <c r="RWP3" s="24"/>
      <c r="RWS3" s="22"/>
      <c r="RWT3" s="23"/>
      <c r="RWU3" s="23"/>
      <c r="RWV3" s="23"/>
      <c r="RWW3" s="23"/>
      <c r="RWX3" s="24"/>
      <c r="RXA3" s="22"/>
      <c r="RXB3" s="23"/>
      <c r="RXC3" s="23"/>
      <c r="RXD3" s="23"/>
      <c r="RXE3" s="23"/>
      <c r="RXF3" s="24"/>
      <c r="RXI3" s="22"/>
      <c r="RXJ3" s="23"/>
      <c r="RXK3" s="23"/>
      <c r="RXL3" s="23"/>
      <c r="RXM3" s="23"/>
      <c r="RXN3" s="24"/>
      <c r="RXQ3" s="22"/>
      <c r="RXR3" s="23"/>
      <c r="RXS3" s="23"/>
      <c r="RXT3" s="23"/>
      <c r="RXU3" s="23"/>
      <c r="RXV3" s="24"/>
      <c r="RXY3" s="22"/>
      <c r="RXZ3" s="23"/>
      <c r="RYA3" s="23"/>
      <c r="RYB3" s="23"/>
      <c r="RYC3" s="23"/>
      <c r="RYD3" s="24"/>
      <c r="RYG3" s="22"/>
      <c r="RYH3" s="23"/>
      <c r="RYI3" s="23"/>
      <c r="RYJ3" s="23"/>
      <c r="RYK3" s="23"/>
      <c r="RYL3" s="24"/>
      <c r="RYO3" s="22"/>
      <c r="RYP3" s="23"/>
      <c r="RYQ3" s="23"/>
      <c r="RYR3" s="23"/>
      <c r="RYS3" s="23"/>
      <c r="RYT3" s="24"/>
      <c r="RYW3" s="22"/>
      <c r="RYX3" s="23"/>
      <c r="RYY3" s="23"/>
      <c r="RYZ3" s="23"/>
      <c r="RZA3" s="23"/>
      <c r="RZB3" s="24"/>
      <c r="RZE3" s="22"/>
      <c r="RZF3" s="23"/>
      <c r="RZG3" s="23"/>
      <c r="RZH3" s="23"/>
      <c r="RZI3" s="23"/>
      <c r="RZJ3" s="24"/>
      <c r="RZM3" s="22"/>
      <c r="RZN3" s="23"/>
      <c r="RZO3" s="23"/>
      <c r="RZP3" s="23"/>
      <c r="RZQ3" s="23"/>
      <c r="RZR3" s="24"/>
      <c r="RZU3" s="22"/>
      <c r="RZV3" s="23"/>
      <c r="RZW3" s="23"/>
      <c r="RZX3" s="23"/>
      <c r="RZY3" s="23"/>
      <c r="RZZ3" s="24"/>
      <c r="SAC3" s="22"/>
      <c r="SAD3" s="23"/>
      <c r="SAE3" s="23"/>
      <c r="SAF3" s="23"/>
      <c r="SAG3" s="23"/>
      <c r="SAH3" s="24"/>
      <c r="SAK3" s="22"/>
      <c r="SAL3" s="23"/>
      <c r="SAM3" s="23"/>
      <c r="SAN3" s="23"/>
      <c r="SAO3" s="23"/>
      <c r="SAP3" s="24"/>
      <c r="SAS3" s="22"/>
      <c r="SAT3" s="23"/>
      <c r="SAU3" s="23"/>
      <c r="SAV3" s="23"/>
      <c r="SAW3" s="23"/>
      <c r="SAX3" s="24"/>
      <c r="SBA3" s="22"/>
      <c r="SBB3" s="23"/>
      <c r="SBC3" s="23"/>
      <c r="SBD3" s="23"/>
      <c r="SBE3" s="23"/>
      <c r="SBF3" s="24"/>
      <c r="SBI3" s="22"/>
      <c r="SBJ3" s="23"/>
      <c r="SBK3" s="23"/>
      <c r="SBL3" s="23"/>
      <c r="SBM3" s="23"/>
      <c r="SBN3" s="24"/>
      <c r="SBQ3" s="22"/>
      <c r="SBR3" s="23"/>
      <c r="SBS3" s="23"/>
      <c r="SBT3" s="23"/>
      <c r="SBU3" s="23"/>
      <c r="SBV3" s="24"/>
      <c r="SBY3" s="22"/>
      <c r="SBZ3" s="23"/>
      <c r="SCA3" s="23"/>
      <c r="SCB3" s="23"/>
      <c r="SCC3" s="23"/>
      <c r="SCD3" s="24"/>
      <c r="SCG3" s="22"/>
      <c r="SCH3" s="23"/>
      <c r="SCI3" s="23"/>
      <c r="SCJ3" s="23"/>
      <c r="SCK3" s="23"/>
      <c r="SCL3" s="24"/>
      <c r="SCO3" s="22"/>
      <c r="SCP3" s="23"/>
      <c r="SCQ3" s="23"/>
      <c r="SCR3" s="23"/>
      <c r="SCS3" s="23"/>
      <c r="SCT3" s="24"/>
      <c r="SCW3" s="22"/>
      <c r="SCX3" s="23"/>
      <c r="SCY3" s="23"/>
      <c r="SCZ3" s="23"/>
      <c r="SDA3" s="23"/>
      <c r="SDB3" s="24"/>
      <c r="SDE3" s="22"/>
      <c r="SDF3" s="23"/>
      <c r="SDG3" s="23"/>
      <c r="SDH3" s="23"/>
      <c r="SDI3" s="23"/>
      <c r="SDJ3" s="24"/>
      <c r="SDM3" s="22"/>
      <c r="SDN3" s="23"/>
      <c r="SDO3" s="23"/>
      <c r="SDP3" s="23"/>
      <c r="SDQ3" s="23"/>
      <c r="SDR3" s="24"/>
      <c r="SDU3" s="22"/>
      <c r="SDV3" s="23"/>
      <c r="SDW3" s="23"/>
      <c r="SDX3" s="23"/>
      <c r="SDY3" s="23"/>
      <c r="SDZ3" s="24"/>
      <c r="SEC3" s="22"/>
      <c r="SED3" s="23"/>
      <c r="SEE3" s="23"/>
      <c r="SEF3" s="23"/>
      <c r="SEG3" s="23"/>
      <c r="SEH3" s="24"/>
      <c r="SEK3" s="22"/>
      <c r="SEL3" s="23"/>
      <c r="SEM3" s="23"/>
      <c r="SEN3" s="23"/>
      <c r="SEO3" s="23"/>
      <c r="SEP3" s="24"/>
      <c r="SES3" s="22"/>
      <c r="SET3" s="23"/>
      <c r="SEU3" s="23"/>
      <c r="SEV3" s="23"/>
      <c r="SEW3" s="23"/>
      <c r="SEX3" s="24"/>
      <c r="SFA3" s="22"/>
      <c r="SFB3" s="23"/>
      <c r="SFC3" s="23"/>
      <c r="SFD3" s="23"/>
      <c r="SFE3" s="23"/>
      <c r="SFF3" s="24"/>
      <c r="SFI3" s="22"/>
      <c r="SFJ3" s="23"/>
      <c r="SFK3" s="23"/>
      <c r="SFL3" s="23"/>
      <c r="SFM3" s="23"/>
      <c r="SFN3" s="24"/>
      <c r="SFQ3" s="22"/>
      <c r="SFR3" s="23"/>
      <c r="SFS3" s="23"/>
      <c r="SFT3" s="23"/>
      <c r="SFU3" s="23"/>
      <c r="SFV3" s="24"/>
      <c r="SFY3" s="22"/>
      <c r="SFZ3" s="23"/>
      <c r="SGA3" s="23"/>
      <c r="SGB3" s="23"/>
      <c r="SGC3" s="23"/>
      <c r="SGD3" s="24"/>
      <c r="SGG3" s="22"/>
      <c r="SGH3" s="23"/>
      <c r="SGI3" s="23"/>
      <c r="SGJ3" s="23"/>
      <c r="SGK3" s="23"/>
      <c r="SGL3" s="24"/>
      <c r="SGO3" s="22"/>
      <c r="SGP3" s="23"/>
      <c r="SGQ3" s="23"/>
      <c r="SGR3" s="23"/>
      <c r="SGS3" s="23"/>
      <c r="SGT3" s="24"/>
      <c r="SGW3" s="22"/>
      <c r="SGX3" s="23"/>
      <c r="SGY3" s="23"/>
      <c r="SGZ3" s="23"/>
      <c r="SHA3" s="23"/>
      <c r="SHB3" s="24"/>
      <c r="SHE3" s="22"/>
      <c r="SHF3" s="23"/>
      <c r="SHG3" s="23"/>
      <c r="SHH3" s="23"/>
      <c r="SHI3" s="23"/>
      <c r="SHJ3" s="24"/>
      <c r="SHM3" s="22"/>
      <c r="SHN3" s="23"/>
      <c r="SHO3" s="23"/>
      <c r="SHP3" s="23"/>
      <c r="SHQ3" s="23"/>
      <c r="SHR3" s="24"/>
      <c r="SHU3" s="22"/>
      <c r="SHV3" s="23"/>
      <c r="SHW3" s="23"/>
      <c r="SHX3" s="23"/>
      <c r="SHY3" s="23"/>
      <c r="SHZ3" s="24"/>
      <c r="SIC3" s="22"/>
      <c r="SID3" s="23"/>
      <c r="SIE3" s="23"/>
      <c r="SIF3" s="23"/>
      <c r="SIG3" s="23"/>
      <c r="SIH3" s="24"/>
      <c r="SIK3" s="22"/>
      <c r="SIL3" s="23"/>
      <c r="SIM3" s="23"/>
      <c r="SIN3" s="23"/>
      <c r="SIO3" s="23"/>
      <c r="SIP3" s="24"/>
      <c r="SIS3" s="22"/>
      <c r="SIT3" s="23"/>
      <c r="SIU3" s="23"/>
      <c r="SIV3" s="23"/>
      <c r="SIW3" s="23"/>
      <c r="SIX3" s="24"/>
      <c r="SJA3" s="22"/>
      <c r="SJB3" s="23"/>
      <c r="SJC3" s="23"/>
      <c r="SJD3" s="23"/>
      <c r="SJE3" s="23"/>
      <c r="SJF3" s="24"/>
      <c r="SJI3" s="22"/>
      <c r="SJJ3" s="23"/>
      <c r="SJK3" s="23"/>
      <c r="SJL3" s="23"/>
      <c r="SJM3" s="23"/>
      <c r="SJN3" s="24"/>
      <c r="SJQ3" s="22"/>
      <c r="SJR3" s="23"/>
      <c r="SJS3" s="23"/>
      <c r="SJT3" s="23"/>
      <c r="SJU3" s="23"/>
      <c r="SJV3" s="24"/>
      <c r="SJY3" s="22"/>
      <c r="SJZ3" s="23"/>
      <c r="SKA3" s="23"/>
      <c r="SKB3" s="23"/>
      <c r="SKC3" s="23"/>
      <c r="SKD3" s="24"/>
      <c r="SKG3" s="22"/>
      <c r="SKH3" s="23"/>
      <c r="SKI3" s="23"/>
      <c r="SKJ3" s="23"/>
      <c r="SKK3" s="23"/>
      <c r="SKL3" s="24"/>
      <c r="SKO3" s="22"/>
      <c r="SKP3" s="23"/>
      <c r="SKQ3" s="23"/>
      <c r="SKR3" s="23"/>
      <c r="SKS3" s="23"/>
      <c r="SKT3" s="24"/>
      <c r="SKW3" s="22"/>
      <c r="SKX3" s="23"/>
      <c r="SKY3" s="23"/>
      <c r="SKZ3" s="23"/>
      <c r="SLA3" s="23"/>
      <c r="SLB3" s="24"/>
      <c r="SLE3" s="22"/>
      <c r="SLF3" s="23"/>
      <c r="SLG3" s="23"/>
      <c r="SLH3" s="23"/>
      <c r="SLI3" s="23"/>
      <c r="SLJ3" s="24"/>
      <c r="SLM3" s="22"/>
      <c r="SLN3" s="23"/>
      <c r="SLO3" s="23"/>
      <c r="SLP3" s="23"/>
      <c r="SLQ3" s="23"/>
      <c r="SLR3" s="24"/>
      <c r="SLU3" s="22"/>
      <c r="SLV3" s="23"/>
      <c r="SLW3" s="23"/>
      <c r="SLX3" s="23"/>
      <c r="SLY3" s="23"/>
      <c r="SLZ3" s="24"/>
      <c r="SMC3" s="22"/>
      <c r="SMD3" s="23"/>
      <c r="SME3" s="23"/>
      <c r="SMF3" s="23"/>
      <c r="SMG3" s="23"/>
      <c r="SMH3" s="24"/>
      <c r="SMK3" s="22"/>
      <c r="SML3" s="23"/>
      <c r="SMM3" s="23"/>
      <c r="SMN3" s="23"/>
      <c r="SMO3" s="23"/>
      <c r="SMP3" s="24"/>
      <c r="SMS3" s="22"/>
      <c r="SMT3" s="23"/>
      <c r="SMU3" s="23"/>
      <c r="SMV3" s="23"/>
      <c r="SMW3" s="23"/>
      <c r="SMX3" s="24"/>
      <c r="SNA3" s="22"/>
      <c r="SNB3" s="23"/>
      <c r="SNC3" s="23"/>
      <c r="SND3" s="23"/>
      <c r="SNE3" s="23"/>
      <c r="SNF3" s="24"/>
      <c r="SNI3" s="22"/>
      <c r="SNJ3" s="23"/>
      <c r="SNK3" s="23"/>
      <c r="SNL3" s="23"/>
      <c r="SNM3" s="23"/>
      <c r="SNN3" s="24"/>
      <c r="SNQ3" s="22"/>
      <c r="SNR3" s="23"/>
      <c r="SNS3" s="23"/>
      <c r="SNT3" s="23"/>
      <c r="SNU3" s="23"/>
      <c r="SNV3" s="24"/>
      <c r="SNY3" s="22"/>
      <c r="SNZ3" s="23"/>
      <c r="SOA3" s="23"/>
      <c r="SOB3" s="23"/>
      <c r="SOC3" s="23"/>
      <c r="SOD3" s="24"/>
      <c r="SOG3" s="22"/>
      <c r="SOH3" s="23"/>
      <c r="SOI3" s="23"/>
      <c r="SOJ3" s="23"/>
      <c r="SOK3" s="23"/>
      <c r="SOL3" s="24"/>
      <c r="SOO3" s="22"/>
      <c r="SOP3" s="23"/>
      <c r="SOQ3" s="23"/>
      <c r="SOR3" s="23"/>
      <c r="SOS3" s="23"/>
      <c r="SOT3" s="24"/>
      <c r="SOW3" s="22"/>
      <c r="SOX3" s="23"/>
      <c r="SOY3" s="23"/>
      <c r="SOZ3" s="23"/>
      <c r="SPA3" s="23"/>
      <c r="SPB3" s="24"/>
      <c r="SPE3" s="22"/>
      <c r="SPF3" s="23"/>
      <c r="SPG3" s="23"/>
      <c r="SPH3" s="23"/>
      <c r="SPI3" s="23"/>
      <c r="SPJ3" s="24"/>
      <c r="SPM3" s="22"/>
      <c r="SPN3" s="23"/>
      <c r="SPO3" s="23"/>
      <c r="SPP3" s="23"/>
      <c r="SPQ3" s="23"/>
      <c r="SPR3" s="24"/>
      <c r="SPU3" s="22"/>
      <c r="SPV3" s="23"/>
      <c r="SPW3" s="23"/>
      <c r="SPX3" s="23"/>
      <c r="SPY3" s="23"/>
      <c r="SPZ3" s="24"/>
      <c r="SQC3" s="22"/>
      <c r="SQD3" s="23"/>
      <c r="SQE3" s="23"/>
      <c r="SQF3" s="23"/>
      <c r="SQG3" s="23"/>
      <c r="SQH3" s="24"/>
      <c r="SQK3" s="22"/>
      <c r="SQL3" s="23"/>
      <c r="SQM3" s="23"/>
      <c r="SQN3" s="23"/>
      <c r="SQO3" s="23"/>
      <c r="SQP3" s="24"/>
      <c r="SQS3" s="22"/>
      <c r="SQT3" s="23"/>
      <c r="SQU3" s="23"/>
      <c r="SQV3" s="23"/>
      <c r="SQW3" s="23"/>
      <c r="SQX3" s="24"/>
      <c r="SRA3" s="22"/>
      <c r="SRB3" s="23"/>
      <c r="SRC3" s="23"/>
      <c r="SRD3" s="23"/>
      <c r="SRE3" s="23"/>
      <c r="SRF3" s="24"/>
      <c r="SRI3" s="22"/>
      <c r="SRJ3" s="23"/>
      <c r="SRK3" s="23"/>
      <c r="SRL3" s="23"/>
      <c r="SRM3" s="23"/>
      <c r="SRN3" s="24"/>
      <c r="SRQ3" s="22"/>
      <c r="SRR3" s="23"/>
      <c r="SRS3" s="23"/>
      <c r="SRT3" s="23"/>
      <c r="SRU3" s="23"/>
      <c r="SRV3" s="24"/>
      <c r="SRY3" s="22"/>
      <c r="SRZ3" s="23"/>
      <c r="SSA3" s="23"/>
      <c r="SSB3" s="23"/>
      <c r="SSC3" s="23"/>
      <c r="SSD3" s="24"/>
      <c r="SSG3" s="22"/>
      <c r="SSH3" s="23"/>
      <c r="SSI3" s="23"/>
      <c r="SSJ3" s="23"/>
      <c r="SSK3" s="23"/>
      <c r="SSL3" s="24"/>
      <c r="SSO3" s="22"/>
      <c r="SSP3" s="23"/>
      <c r="SSQ3" s="23"/>
      <c r="SSR3" s="23"/>
      <c r="SSS3" s="23"/>
      <c r="SST3" s="24"/>
      <c r="SSW3" s="22"/>
      <c r="SSX3" s="23"/>
      <c r="SSY3" s="23"/>
      <c r="SSZ3" s="23"/>
      <c r="STA3" s="23"/>
      <c r="STB3" s="24"/>
      <c r="STE3" s="22"/>
      <c r="STF3" s="23"/>
      <c r="STG3" s="23"/>
      <c r="STH3" s="23"/>
      <c r="STI3" s="23"/>
      <c r="STJ3" s="24"/>
      <c r="STM3" s="22"/>
      <c r="STN3" s="23"/>
      <c r="STO3" s="23"/>
      <c r="STP3" s="23"/>
      <c r="STQ3" s="23"/>
      <c r="STR3" s="24"/>
      <c r="STU3" s="22"/>
      <c r="STV3" s="23"/>
      <c r="STW3" s="23"/>
      <c r="STX3" s="23"/>
      <c r="STY3" s="23"/>
      <c r="STZ3" s="24"/>
      <c r="SUC3" s="22"/>
      <c r="SUD3" s="23"/>
      <c r="SUE3" s="23"/>
      <c r="SUF3" s="23"/>
      <c r="SUG3" s="23"/>
      <c r="SUH3" s="24"/>
      <c r="SUK3" s="22"/>
      <c r="SUL3" s="23"/>
      <c r="SUM3" s="23"/>
      <c r="SUN3" s="23"/>
      <c r="SUO3" s="23"/>
      <c r="SUP3" s="24"/>
      <c r="SUS3" s="22"/>
      <c r="SUT3" s="23"/>
      <c r="SUU3" s="23"/>
      <c r="SUV3" s="23"/>
      <c r="SUW3" s="23"/>
      <c r="SUX3" s="24"/>
      <c r="SVA3" s="22"/>
      <c r="SVB3" s="23"/>
      <c r="SVC3" s="23"/>
      <c r="SVD3" s="23"/>
      <c r="SVE3" s="23"/>
      <c r="SVF3" s="24"/>
      <c r="SVI3" s="22"/>
      <c r="SVJ3" s="23"/>
      <c r="SVK3" s="23"/>
      <c r="SVL3" s="23"/>
      <c r="SVM3" s="23"/>
      <c r="SVN3" s="24"/>
      <c r="SVQ3" s="22"/>
      <c r="SVR3" s="23"/>
      <c r="SVS3" s="23"/>
      <c r="SVT3" s="23"/>
      <c r="SVU3" s="23"/>
      <c r="SVV3" s="24"/>
      <c r="SVY3" s="22"/>
      <c r="SVZ3" s="23"/>
      <c r="SWA3" s="23"/>
      <c r="SWB3" s="23"/>
      <c r="SWC3" s="23"/>
      <c r="SWD3" s="24"/>
      <c r="SWG3" s="22"/>
      <c r="SWH3" s="23"/>
      <c r="SWI3" s="23"/>
      <c r="SWJ3" s="23"/>
      <c r="SWK3" s="23"/>
      <c r="SWL3" s="24"/>
      <c r="SWO3" s="22"/>
      <c r="SWP3" s="23"/>
      <c r="SWQ3" s="23"/>
      <c r="SWR3" s="23"/>
      <c r="SWS3" s="23"/>
      <c r="SWT3" s="24"/>
      <c r="SWW3" s="22"/>
      <c r="SWX3" s="23"/>
      <c r="SWY3" s="23"/>
      <c r="SWZ3" s="23"/>
      <c r="SXA3" s="23"/>
      <c r="SXB3" s="24"/>
      <c r="SXE3" s="22"/>
      <c r="SXF3" s="23"/>
      <c r="SXG3" s="23"/>
      <c r="SXH3" s="23"/>
      <c r="SXI3" s="23"/>
      <c r="SXJ3" s="24"/>
      <c r="SXM3" s="22"/>
      <c r="SXN3" s="23"/>
      <c r="SXO3" s="23"/>
      <c r="SXP3" s="23"/>
      <c r="SXQ3" s="23"/>
      <c r="SXR3" s="24"/>
      <c r="SXU3" s="22"/>
      <c r="SXV3" s="23"/>
      <c r="SXW3" s="23"/>
      <c r="SXX3" s="23"/>
      <c r="SXY3" s="23"/>
      <c r="SXZ3" s="24"/>
      <c r="SYC3" s="22"/>
      <c r="SYD3" s="23"/>
      <c r="SYE3" s="23"/>
      <c r="SYF3" s="23"/>
      <c r="SYG3" s="23"/>
      <c r="SYH3" s="24"/>
      <c r="SYK3" s="22"/>
      <c r="SYL3" s="23"/>
      <c r="SYM3" s="23"/>
      <c r="SYN3" s="23"/>
      <c r="SYO3" s="23"/>
      <c r="SYP3" s="24"/>
      <c r="SYS3" s="22"/>
      <c r="SYT3" s="23"/>
      <c r="SYU3" s="23"/>
      <c r="SYV3" s="23"/>
      <c r="SYW3" s="23"/>
      <c r="SYX3" s="24"/>
      <c r="SZA3" s="22"/>
      <c r="SZB3" s="23"/>
      <c r="SZC3" s="23"/>
      <c r="SZD3" s="23"/>
      <c r="SZE3" s="23"/>
      <c r="SZF3" s="24"/>
      <c r="SZI3" s="22"/>
      <c r="SZJ3" s="23"/>
      <c r="SZK3" s="23"/>
      <c r="SZL3" s="23"/>
      <c r="SZM3" s="23"/>
      <c r="SZN3" s="24"/>
      <c r="SZQ3" s="22"/>
      <c r="SZR3" s="23"/>
      <c r="SZS3" s="23"/>
      <c r="SZT3" s="23"/>
      <c r="SZU3" s="23"/>
      <c r="SZV3" s="24"/>
      <c r="SZY3" s="22"/>
      <c r="SZZ3" s="23"/>
      <c r="TAA3" s="23"/>
      <c r="TAB3" s="23"/>
      <c r="TAC3" s="23"/>
      <c r="TAD3" s="24"/>
      <c r="TAG3" s="22"/>
      <c r="TAH3" s="23"/>
      <c r="TAI3" s="23"/>
      <c r="TAJ3" s="23"/>
      <c r="TAK3" s="23"/>
      <c r="TAL3" s="24"/>
      <c r="TAO3" s="22"/>
      <c r="TAP3" s="23"/>
      <c r="TAQ3" s="23"/>
      <c r="TAR3" s="23"/>
      <c r="TAS3" s="23"/>
      <c r="TAT3" s="24"/>
      <c r="TAW3" s="22"/>
      <c r="TAX3" s="23"/>
      <c r="TAY3" s="23"/>
      <c r="TAZ3" s="23"/>
      <c r="TBA3" s="23"/>
      <c r="TBB3" s="24"/>
      <c r="TBE3" s="22"/>
      <c r="TBF3" s="23"/>
      <c r="TBG3" s="23"/>
      <c r="TBH3" s="23"/>
      <c r="TBI3" s="23"/>
      <c r="TBJ3" s="24"/>
      <c r="TBM3" s="22"/>
      <c r="TBN3" s="23"/>
      <c r="TBO3" s="23"/>
      <c r="TBP3" s="23"/>
      <c r="TBQ3" s="23"/>
      <c r="TBR3" s="24"/>
      <c r="TBU3" s="22"/>
      <c r="TBV3" s="23"/>
      <c r="TBW3" s="23"/>
      <c r="TBX3" s="23"/>
      <c r="TBY3" s="23"/>
      <c r="TBZ3" s="24"/>
      <c r="TCC3" s="22"/>
      <c r="TCD3" s="23"/>
      <c r="TCE3" s="23"/>
      <c r="TCF3" s="23"/>
      <c r="TCG3" s="23"/>
      <c r="TCH3" s="24"/>
      <c r="TCK3" s="22"/>
      <c r="TCL3" s="23"/>
      <c r="TCM3" s="23"/>
      <c r="TCN3" s="23"/>
      <c r="TCO3" s="23"/>
      <c r="TCP3" s="24"/>
      <c r="TCS3" s="22"/>
      <c r="TCT3" s="23"/>
      <c r="TCU3" s="23"/>
      <c r="TCV3" s="23"/>
      <c r="TCW3" s="23"/>
      <c r="TCX3" s="24"/>
      <c r="TDA3" s="22"/>
      <c r="TDB3" s="23"/>
      <c r="TDC3" s="23"/>
      <c r="TDD3" s="23"/>
      <c r="TDE3" s="23"/>
      <c r="TDF3" s="24"/>
      <c r="TDI3" s="22"/>
      <c r="TDJ3" s="23"/>
      <c r="TDK3" s="23"/>
      <c r="TDL3" s="23"/>
      <c r="TDM3" s="23"/>
      <c r="TDN3" s="24"/>
      <c r="TDQ3" s="22"/>
      <c r="TDR3" s="23"/>
      <c r="TDS3" s="23"/>
      <c r="TDT3" s="23"/>
      <c r="TDU3" s="23"/>
      <c r="TDV3" s="24"/>
      <c r="TDY3" s="22"/>
      <c r="TDZ3" s="23"/>
      <c r="TEA3" s="23"/>
      <c r="TEB3" s="23"/>
      <c r="TEC3" s="23"/>
      <c r="TED3" s="24"/>
      <c r="TEG3" s="22"/>
      <c r="TEH3" s="23"/>
      <c r="TEI3" s="23"/>
      <c r="TEJ3" s="23"/>
      <c r="TEK3" s="23"/>
      <c r="TEL3" s="24"/>
      <c r="TEO3" s="22"/>
      <c r="TEP3" s="23"/>
      <c r="TEQ3" s="23"/>
      <c r="TER3" s="23"/>
      <c r="TES3" s="23"/>
      <c r="TET3" s="24"/>
      <c r="TEW3" s="22"/>
      <c r="TEX3" s="23"/>
      <c r="TEY3" s="23"/>
      <c r="TEZ3" s="23"/>
      <c r="TFA3" s="23"/>
      <c r="TFB3" s="24"/>
      <c r="TFE3" s="22"/>
      <c r="TFF3" s="23"/>
      <c r="TFG3" s="23"/>
      <c r="TFH3" s="23"/>
      <c r="TFI3" s="23"/>
      <c r="TFJ3" s="24"/>
      <c r="TFM3" s="22"/>
      <c r="TFN3" s="23"/>
      <c r="TFO3" s="23"/>
      <c r="TFP3" s="23"/>
      <c r="TFQ3" s="23"/>
      <c r="TFR3" s="24"/>
      <c r="TFU3" s="22"/>
      <c r="TFV3" s="23"/>
      <c r="TFW3" s="23"/>
      <c r="TFX3" s="23"/>
      <c r="TFY3" s="23"/>
      <c r="TFZ3" s="24"/>
      <c r="TGC3" s="22"/>
      <c r="TGD3" s="23"/>
      <c r="TGE3" s="23"/>
      <c r="TGF3" s="23"/>
      <c r="TGG3" s="23"/>
      <c r="TGH3" s="24"/>
      <c r="TGK3" s="22"/>
      <c r="TGL3" s="23"/>
      <c r="TGM3" s="23"/>
      <c r="TGN3" s="23"/>
      <c r="TGO3" s="23"/>
      <c r="TGP3" s="24"/>
      <c r="TGS3" s="22"/>
      <c r="TGT3" s="23"/>
      <c r="TGU3" s="23"/>
      <c r="TGV3" s="23"/>
      <c r="TGW3" s="23"/>
      <c r="TGX3" s="24"/>
      <c r="THA3" s="22"/>
      <c r="THB3" s="23"/>
      <c r="THC3" s="23"/>
      <c r="THD3" s="23"/>
      <c r="THE3" s="23"/>
      <c r="THF3" s="24"/>
      <c r="THI3" s="22"/>
      <c r="THJ3" s="23"/>
      <c r="THK3" s="23"/>
      <c r="THL3" s="23"/>
      <c r="THM3" s="23"/>
      <c r="THN3" s="24"/>
      <c r="THQ3" s="22"/>
      <c r="THR3" s="23"/>
      <c r="THS3" s="23"/>
      <c r="THT3" s="23"/>
      <c r="THU3" s="23"/>
      <c r="THV3" s="24"/>
      <c r="THY3" s="22"/>
      <c r="THZ3" s="23"/>
      <c r="TIA3" s="23"/>
      <c r="TIB3" s="23"/>
      <c r="TIC3" s="23"/>
      <c r="TID3" s="24"/>
      <c r="TIG3" s="22"/>
      <c r="TIH3" s="23"/>
      <c r="TII3" s="23"/>
      <c r="TIJ3" s="23"/>
      <c r="TIK3" s="23"/>
      <c r="TIL3" s="24"/>
      <c r="TIO3" s="22"/>
      <c r="TIP3" s="23"/>
      <c r="TIQ3" s="23"/>
      <c r="TIR3" s="23"/>
      <c r="TIS3" s="23"/>
      <c r="TIT3" s="24"/>
      <c r="TIW3" s="22"/>
      <c r="TIX3" s="23"/>
      <c r="TIY3" s="23"/>
      <c r="TIZ3" s="23"/>
      <c r="TJA3" s="23"/>
      <c r="TJB3" s="24"/>
      <c r="TJE3" s="22"/>
      <c r="TJF3" s="23"/>
      <c r="TJG3" s="23"/>
      <c r="TJH3" s="23"/>
      <c r="TJI3" s="23"/>
      <c r="TJJ3" s="24"/>
      <c r="TJM3" s="22"/>
      <c r="TJN3" s="23"/>
      <c r="TJO3" s="23"/>
      <c r="TJP3" s="23"/>
      <c r="TJQ3" s="23"/>
      <c r="TJR3" s="24"/>
      <c r="TJU3" s="22"/>
      <c r="TJV3" s="23"/>
      <c r="TJW3" s="23"/>
      <c r="TJX3" s="23"/>
      <c r="TJY3" s="23"/>
      <c r="TJZ3" s="24"/>
      <c r="TKC3" s="22"/>
      <c r="TKD3" s="23"/>
      <c r="TKE3" s="23"/>
      <c r="TKF3" s="23"/>
      <c r="TKG3" s="23"/>
      <c r="TKH3" s="24"/>
      <c r="TKK3" s="22"/>
      <c r="TKL3" s="23"/>
      <c r="TKM3" s="23"/>
      <c r="TKN3" s="23"/>
      <c r="TKO3" s="23"/>
      <c r="TKP3" s="24"/>
      <c r="TKS3" s="22"/>
      <c r="TKT3" s="23"/>
      <c r="TKU3" s="23"/>
      <c r="TKV3" s="23"/>
      <c r="TKW3" s="23"/>
      <c r="TKX3" s="24"/>
      <c r="TLA3" s="22"/>
      <c r="TLB3" s="23"/>
      <c r="TLC3" s="23"/>
      <c r="TLD3" s="23"/>
      <c r="TLE3" s="23"/>
      <c r="TLF3" s="24"/>
      <c r="TLI3" s="22"/>
      <c r="TLJ3" s="23"/>
      <c r="TLK3" s="23"/>
      <c r="TLL3" s="23"/>
      <c r="TLM3" s="23"/>
      <c r="TLN3" s="24"/>
      <c r="TLQ3" s="22"/>
      <c r="TLR3" s="23"/>
      <c r="TLS3" s="23"/>
      <c r="TLT3" s="23"/>
      <c r="TLU3" s="23"/>
      <c r="TLV3" s="24"/>
      <c r="TLY3" s="22"/>
      <c r="TLZ3" s="23"/>
      <c r="TMA3" s="23"/>
      <c r="TMB3" s="23"/>
      <c r="TMC3" s="23"/>
      <c r="TMD3" s="24"/>
      <c r="TMG3" s="22"/>
      <c r="TMH3" s="23"/>
      <c r="TMI3" s="23"/>
      <c r="TMJ3" s="23"/>
      <c r="TMK3" s="23"/>
      <c r="TML3" s="24"/>
      <c r="TMO3" s="22"/>
      <c r="TMP3" s="23"/>
      <c r="TMQ3" s="23"/>
      <c r="TMR3" s="23"/>
      <c r="TMS3" s="23"/>
      <c r="TMT3" s="24"/>
      <c r="TMW3" s="22"/>
      <c r="TMX3" s="23"/>
      <c r="TMY3" s="23"/>
      <c r="TMZ3" s="23"/>
      <c r="TNA3" s="23"/>
      <c r="TNB3" s="24"/>
      <c r="TNE3" s="22"/>
      <c r="TNF3" s="23"/>
      <c r="TNG3" s="23"/>
      <c r="TNH3" s="23"/>
      <c r="TNI3" s="23"/>
      <c r="TNJ3" s="24"/>
      <c r="TNM3" s="22"/>
      <c r="TNN3" s="23"/>
      <c r="TNO3" s="23"/>
      <c r="TNP3" s="23"/>
      <c r="TNQ3" s="23"/>
      <c r="TNR3" s="24"/>
      <c r="TNU3" s="22"/>
      <c r="TNV3" s="23"/>
      <c r="TNW3" s="23"/>
      <c r="TNX3" s="23"/>
      <c r="TNY3" s="23"/>
      <c r="TNZ3" s="24"/>
      <c r="TOC3" s="22"/>
      <c r="TOD3" s="23"/>
      <c r="TOE3" s="23"/>
      <c r="TOF3" s="23"/>
      <c r="TOG3" s="23"/>
      <c r="TOH3" s="24"/>
      <c r="TOK3" s="22"/>
      <c r="TOL3" s="23"/>
      <c r="TOM3" s="23"/>
      <c r="TON3" s="23"/>
      <c r="TOO3" s="23"/>
      <c r="TOP3" s="24"/>
      <c r="TOS3" s="22"/>
      <c r="TOT3" s="23"/>
      <c r="TOU3" s="23"/>
      <c r="TOV3" s="23"/>
      <c r="TOW3" s="23"/>
      <c r="TOX3" s="24"/>
      <c r="TPA3" s="22"/>
      <c r="TPB3" s="23"/>
      <c r="TPC3" s="23"/>
      <c r="TPD3" s="23"/>
      <c r="TPE3" s="23"/>
      <c r="TPF3" s="24"/>
      <c r="TPI3" s="22"/>
      <c r="TPJ3" s="23"/>
      <c r="TPK3" s="23"/>
      <c r="TPL3" s="23"/>
      <c r="TPM3" s="23"/>
      <c r="TPN3" s="24"/>
      <c r="TPQ3" s="22"/>
      <c r="TPR3" s="23"/>
      <c r="TPS3" s="23"/>
      <c r="TPT3" s="23"/>
      <c r="TPU3" s="23"/>
      <c r="TPV3" s="24"/>
      <c r="TPY3" s="22"/>
      <c r="TPZ3" s="23"/>
      <c r="TQA3" s="23"/>
      <c r="TQB3" s="23"/>
      <c r="TQC3" s="23"/>
      <c r="TQD3" s="24"/>
      <c r="TQG3" s="22"/>
      <c r="TQH3" s="23"/>
      <c r="TQI3" s="23"/>
      <c r="TQJ3" s="23"/>
      <c r="TQK3" s="23"/>
      <c r="TQL3" s="24"/>
      <c r="TQO3" s="22"/>
      <c r="TQP3" s="23"/>
      <c r="TQQ3" s="23"/>
      <c r="TQR3" s="23"/>
      <c r="TQS3" s="23"/>
      <c r="TQT3" s="24"/>
      <c r="TQW3" s="22"/>
      <c r="TQX3" s="23"/>
      <c r="TQY3" s="23"/>
      <c r="TQZ3" s="23"/>
      <c r="TRA3" s="23"/>
      <c r="TRB3" s="24"/>
      <c r="TRE3" s="22"/>
      <c r="TRF3" s="23"/>
      <c r="TRG3" s="23"/>
      <c r="TRH3" s="23"/>
      <c r="TRI3" s="23"/>
      <c r="TRJ3" s="24"/>
      <c r="TRM3" s="22"/>
      <c r="TRN3" s="23"/>
      <c r="TRO3" s="23"/>
      <c r="TRP3" s="23"/>
      <c r="TRQ3" s="23"/>
      <c r="TRR3" s="24"/>
      <c r="TRU3" s="22"/>
      <c r="TRV3" s="23"/>
      <c r="TRW3" s="23"/>
      <c r="TRX3" s="23"/>
      <c r="TRY3" s="23"/>
      <c r="TRZ3" s="24"/>
      <c r="TSC3" s="22"/>
      <c r="TSD3" s="23"/>
      <c r="TSE3" s="23"/>
      <c r="TSF3" s="23"/>
      <c r="TSG3" s="23"/>
      <c r="TSH3" s="24"/>
      <c r="TSK3" s="22"/>
      <c r="TSL3" s="23"/>
      <c r="TSM3" s="23"/>
      <c r="TSN3" s="23"/>
      <c r="TSO3" s="23"/>
      <c r="TSP3" s="24"/>
      <c r="TSS3" s="22"/>
      <c r="TST3" s="23"/>
      <c r="TSU3" s="23"/>
      <c r="TSV3" s="23"/>
      <c r="TSW3" s="23"/>
      <c r="TSX3" s="24"/>
      <c r="TTA3" s="22"/>
      <c r="TTB3" s="23"/>
      <c r="TTC3" s="23"/>
      <c r="TTD3" s="23"/>
      <c r="TTE3" s="23"/>
      <c r="TTF3" s="24"/>
      <c r="TTI3" s="22"/>
      <c r="TTJ3" s="23"/>
      <c r="TTK3" s="23"/>
      <c r="TTL3" s="23"/>
      <c r="TTM3" s="23"/>
      <c r="TTN3" s="24"/>
      <c r="TTQ3" s="22"/>
      <c r="TTR3" s="23"/>
      <c r="TTS3" s="23"/>
      <c r="TTT3" s="23"/>
      <c r="TTU3" s="23"/>
      <c r="TTV3" s="24"/>
      <c r="TTY3" s="22"/>
      <c r="TTZ3" s="23"/>
      <c r="TUA3" s="23"/>
      <c r="TUB3" s="23"/>
      <c r="TUC3" s="23"/>
      <c r="TUD3" s="24"/>
      <c r="TUG3" s="22"/>
      <c r="TUH3" s="23"/>
      <c r="TUI3" s="23"/>
      <c r="TUJ3" s="23"/>
      <c r="TUK3" s="23"/>
      <c r="TUL3" s="24"/>
      <c r="TUO3" s="22"/>
      <c r="TUP3" s="23"/>
      <c r="TUQ3" s="23"/>
      <c r="TUR3" s="23"/>
      <c r="TUS3" s="23"/>
      <c r="TUT3" s="24"/>
      <c r="TUW3" s="22"/>
      <c r="TUX3" s="23"/>
      <c r="TUY3" s="23"/>
      <c r="TUZ3" s="23"/>
      <c r="TVA3" s="23"/>
      <c r="TVB3" s="24"/>
      <c r="TVE3" s="22"/>
      <c r="TVF3" s="23"/>
      <c r="TVG3" s="23"/>
      <c r="TVH3" s="23"/>
      <c r="TVI3" s="23"/>
      <c r="TVJ3" s="24"/>
      <c r="TVM3" s="22"/>
      <c r="TVN3" s="23"/>
      <c r="TVO3" s="23"/>
      <c r="TVP3" s="23"/>
      <c r="TVQ3" s="23"/>
      <c r="TVR3" s="24"/>
      <c r="TVU3" s="22"/>
      <c r="TVV3" s="23"/>
      <c r="TVW3" s="23"/>
      <c r="TVX3" s="23"/>
      <c r="TVY3" s="23"/>
      <c r="TVZ3" s="24"/>
      <c r="TWC3" s="22"/>
      <c r="TWD3" s="23"/>
      <c r="TWE3" s="23"/>
      <c r="TWF3" s="23"/>
      <c r="TWG3" s="23"/>
      <c r="TWH3" s="24"/>
      <c r="TWK3" s="22"/>
      <c r="TWL3" s="23"/>
      <c r="TWM3" s="23"/>
      <c r="TWN3" s="23"/>
      <c r="TWO3" s="23"/>
      <c r="TWP3" s="24"/>
      <c r="TWS3" s="22"/>
      <c r="TWT3" s="23"/>
      <c r="TWU3" s="23"/>
      <c r="TWV3" s="23"/>
      <c r="TWW3" s="23"/>
      <c r="TWX3" s="24"/>
      <c r="TXA3" s="22"/>
      <c r="TXB3" s="23"/>
      <c r="TXC3" s="23"/>
      <c r="TXD3" s="23"/>
      <c r="TXE3" s="23"/>
      <c r="TXF3" s="24"/>
      <c r="TXI3" s="22"/>
      <c r="TXJ3" s="23"/>
      <c r="TXK3" s="23"/>
      <c r="TXL3" s="23"/>
      <c r="TXM3" s="23"/>
      <c r="TXN3" s="24"/>
      <c r="TXQ3" s="22"/>
      <c r="TXR3" s="23"/>
      <c r="TXS3" s="23"/>
      <c r="TXT3" s="23"/>
      <c r="TXU3" s="23"/>
      <c r="TXV3" s="24"/>
      <c r="TXY3" s="22"/>
      <c r="TXZ3" s="23"/>
      <c r="TYA3" s="23"/>
      <c r="TYB3" s="23"/>
      <c r="TYC3" s="23"/>
      <c r="TYD3" s="24"/>
      <c r="TYG3" s="22"/>
      <c r="TYH3" s="23"/>
      <c r="TYI3" s="23"/>
      <c r="TYJ3" s="23"/>
      <c r="TYK3" s="23"/>
      <c r="TYL3" s="24"/>
      <c r="TYO3" s="22"/>
      <c r="TYP3" s="23"/>
      <c r="TYQ3" s="23"/>
      <c r="TYR3" s="23"/>
      <c r="TYS3" s="23"/>
      <c r="TYT3" s="24"/>
      <c r="TYW3" s="22"/>
      <c r="TYX3" s="23"/>
      <c r="TYY3" s="23"/>
      <c r="TYZ3" s="23"/>
      <c r="TZA3" s="23"/>
      <c r="TZB3" s="24"/>
      <c r="TZE3" s="22"/>
      <c r="TZF3" s="23"/>
      <c r="TZG3" s="23"/>
      <c r="TZH3" s="23"/>
      <c r="TZI3" s="23"/>
      <c r="TZJ3" s="24"/>
      <c r="TZM3" s="22"/>
      <c r="TZN3" s="23"/>
      <c r="TZO3" s="23"/>
      <c r="TZP3" s="23"/>
      <c r="TZQ3" s="23"/>
      <c r="TZR3" s="24"/>
      <c r="TZU3" s="22"/>
      <c r="TZV3" s="23"/>
      <c r="TZW3" s="23"/>
      <c r="TZX3" s="23"/>
      <c r="TZY3" s="23"/>
      <c r="TZZ3" s="24"/>
      <c r="UAC3" s="22"/>
      <c r="UAD3" s="23"/>
      <c r="UAE3" s="23"/>
      <c r="UAF3" s="23"/>
      <c r="UAG3" s="23"/>
      <c r="UAH3" s="24"/>
      <c r="UAK3" s="22"/>
      <c r="UAL3" s="23"/>
      <c r="UAM3" s="23"/>
      <c r="UAN3" s="23"/>
      <c r="UAO3" s="23"/>
      <c r="UAP3" s="24"/>
      <c r="UAS3" s="22"/>
      <c r="UAT3" s="23"/>
      <c r="UAU3" s="23"/>
      <c r="UAV3" s="23"/>
      <c r="UAW3" s="23"/>
      <c r="UAX3" s="24"/>
      <c r="UBA3" s="22"/>
      <c r="UBB3" s="23"/>
      <c r="UBC3" s="23"/>
      <c r="UBD3" s="23"/>
      <c r="UBE3" s="23"/>
      <c r="UBF3" s="24"/>
      <c r="UBI3" s="22"/>
      <c r="UBJ3" s="23"/>
      <c r="UBK3" s="23"/>
      <c r="UBL3" s="23"/>
      <c r="UBM3" s="23"/>
      <c r="UBN3" s="24"/>
      <c r="UBQ3" s="22"/>
      <c r="UBR3" s="23"/>
      <c r="UBS3" s="23"/>
      <c r="UBT3" s="23"/>
      <c r="UBU3" s="23"/>
      <c r="UBV3" s="24"/>
      <c r="UBY3" s="22"/>
      <c r="UBZ3" s="23"/>
      <c r="UCA3" s="23"/>
      <c r="UCB3" s="23"/>
      <c r="UCC3" s="23"/>
      <c r="UCD3" s="24"/>
      <c r="UCG3" s="22"/>
      <c r="UCH3" s="23"/>
      <c r="UCI3" s="23"/>
      <c r="UCJ3" s="23"/>
      <c r="UCK3" s="23"/>
      <c r="UCL3" s="24"/>
      <c r="UCO3" s="22"/>
      <c r="UCP3" s="23"/>
      <c r="UCQ3" s="23"/>
      <c r="UCR3" s="23"/>
      <c r="UCS3" s="23"/>
      <c r="UCT3" s="24"/>
      <c r="UCW3" s="22"/>
      <c r="UCX3" s="23"/>
      <c r="UCY3" s="23"/>
      <c r="UCZ3" s="23"/>
      <c r="UDA3" s="23"/>
      <c r="UDB3" s="24"/>
      <c r="UDE3" s="22"/>
      <c r="UDF3" s="23"/>
      <c r="UDG3" s="23"/>
      <c r="UDH3" s="23"/>
      <c r="UDI3" s="23"/>
      <c r="UDJ3" s="24"/>
      <c r="UDM3" s="22"/>
      <c r="UDN3" s="23"/>
      <c r="UDO3" s="23"/>
      <c r="UDP3" s="23"/>
      <c r="UDQ3" s="23"/>
      <c r="UDR3" s="24"/>
      <c r="UDU3" s="22"/>
      <c r="UDV3" s="23"/>
      <c r="UDW3" s="23"/>
      <c r="UDX3" s="23"/>
      <c r="UDY3" s="23"/>
      <c r="UDZ3" s="24"/>
      <c r="UEC3" s="22"/>
      <c r="UED3" s="23"/>
      <c r="UEE3" s="23"/>
      <c r="UEF3" s="23"/>
      <c r="UEG3" s="23"/>
      <c r="UEH3" s="24"/>
      <c r="UEK3" s="22"/>
      <c r="UEL3" s="23"/>
      <c r="UEM3" s="23"/>
      <c r="UEN3" s="23"/>
      <c r="UEO3" s="23"/>
      <c r="UEP3" s="24"/>
      <c r="UES3" s="22"/>
      <c r="UET3" s="23"/>
      <c r="UEU3" s="23"/>
      <c r="UEV3" s="23"/>
      <c r="UEW3" s="23"/>
      <c r="UEX3" s="24"/>
      <c r="UFA3" s="22"/>
      <c r="UFB3" s="23"/>
      <c r="UFC3" s="23"/>
      <c r="UFD3" s="23"/>
      <c r="UFE3" s="23"/>
      <c r="UFF3" s="24"/>
      <c r="UFI3" s="22"/>
      <c r="UFJ3" s="23"/>
      <c r="UFK3" s="23"/>
      <c r="UFL3" s="23"/>
      <c r="UFM3" s="23"/>
      <c r="UFN3" s="24"/>
      <c r="UFQ3" s="22"/>
      <c r="UFR3" s="23"/>
      <c r="UFS3" s="23"/>
      <c r="UFT3" s="23"/>
      <c r="UFU3" s="23"/>
      <c r="UFV3" s="24"/>
      <c r="UFY3" s="22"/>
      <c r="UFZ3" s="23"/>
      <c r="UGA3" s="23"/>
      <c r="UGB3" s="23"/>
      <c r="UGC3" s="23"/>
      <c r="UGD3" s="24"/>
      <c r="UGG3" s="22"/>
      <c r="UGH3" s="23"/>
      <c r="UGI3" s="23"/>
      <c r="UGJ3" s="23"/>
      <c r="UGK3" s="23"/>
      <c r="UGL3" s="24"/>
      <c r="UGO3" s="22"/>
      <c r="UGP3" s="23"/>
      <c r="UGQ3" s="23"/>
      <c r="UGR3" s="23"/>
      <c r="UGS3" s="23"/>
      <c r="UGT3" s="24"/>
      <c r="UGW3" s="22"/>
      <c r="UGX3" s="23"/>
      <c r="UGY3" s="23"/>
      <c r="UGZ3" s="23"/>
      <c r="UHA3" s="23"/>
      <c r="UHB3" s="24"/>
      <c r="UHE3" s="22"/>
      <c r="UHF3" s="23"/>
      <c r="UHG3" s="23"/>
      <c r="UHH3" s="23"/>
      <c r="UHI3" s="23"/>
      <c r="UHJ3" s="24"/>
      <c r="UHM3" s="22"/>
      <c r="UHN3" s="23"/>
      <c r="UHO3" s="23"/>
      <c r="UHP3" s="23"/>
      <c r="UHQ3" s="23"/>
      <c r="UHR3" s="24"/>
      <c r="UHU3" s="22"/>
      <c r="UHV3" s="23"/>
      <c r="UHW3" s="23"/>
      <c r="UHX3" s="23"/>
      <c r="UHY3" s="23"/>
      <c r="UHZ3" s="24"/>
      <c r="UIC3" s="22"/>
      <c r="UID3" s="23"/>
      <c r="UIE3" s="23"/>
      <c r="UIF3" s="23"/>
      <c r="UIG3" s="23"/>
      <c r="UIH3" s="24"/>
      <c r="UIK3" s="22"/>
      <c r="UIL3" s="23"/>
      <c r="UIM3" s="23"/>
      <c r="UIN3" s="23"/>
      <c r="UIO3" s="23"/>
      <c r="UIP3" s="24"/>
      <c r="UIS3" s="22"/>
      <c r="UIT3" s="23"/>
      <c r="UIU3" s="23"/>
      <c r="UIV3" s="23"/>
      <c r="UIW3" s="23"/>
      <c r="UIX3" s="24"/>
      <c r="UJA3" s="22"/>
      <c r="UJB3" s="23"/>
      <c r="UJC3" s="23"/>
      <c r="UJD3" s="23"/>
      <c r="UJE3" s="23"/>
      <c r="UJF3" s="24"/>
      <c r="UJI3" s="22"/>
      <c r="UJJ3" s="23"/>
      <c r="UJK3" s="23"/>
      <c r="UJL3" s="23"/>
      <c r="UJM3" s="23"/>
      <c r="UJN3" s="24"/>
      <c r="UJQ3" s="22"/>
      <c r="UJR3" s="23"/>
      <c r="UJS3" s="23"/>
      <c r="UJT3" s="23"/>
      <c r="UJU3" s="23"/>
      <c r="UJV3" s="24"/>
      <c r="UJY3" s="22"/>
      <c r="UJZ3" s="23"/>
      <c r="UKA3" s="23"/>
      <c r="UKB3" s="23"/>
      <c r="UKC3" s="23"/>
      <c r="UKD3" s="24"/>
      <c r="UKG3" s="22"/>
      <c r="UKH3" s="23"/>
      <c r="UKI3" s="23"/>
      <c r="UKJ3" s="23"/>
      <c r="UKK3" s="23"/>
      <c r="UKL3" s="24"/>
      <c r="UKO3" s="22"/>
      <c r="UKP3" s="23"/>
      <c r="UKQ3" s="23"/>
      <c r="UKR3" s="23"/>
      <c r="UKS3" s="23"/>
      <c r="UKT3" s="24"/>
      <c r="UKW3" s="22"/>
      <c r="UKX3" s="23"/>
      <c r="UKY3" s="23"/>
      <c r="UKZ3" s="23"/>
      <c r="ULA3" s="23"/>
      <c r="ULB3" s="24"/>
      <c r="ULE3" s="22"/>
      <c r="ULF3" s="23"/>
      <c r="ULG3" s="23"/>
      <c r="ULH3" s="23"/>
      <c r="ULI3" s="23"/>
      <c r="ULJ3" s="24"/>
      <c r="ULM3" s="22"/>
      <c r="ULN3" s="23"/>
      <c r="ULO3" s="23"/>
      <c r="ULP3" s="23"/>
      <c r="ULQ3" s="23"/>
      <c r="ULR3" s="24"/>
      <c r="ULU3" s="22"/>
      <c r="ULV3" s="23"/>
      <c r="ULW3" s="23"/>
      <c r="ULX3" s="23"/>
      <c r="ULY3" s="23"/>
      <c r="ULZ3" s="24"/>
      <c r="UMC3" s="22"/>
      <c r="UMD3" s="23"/>
      <c r="UME3" s="23"/>
      <c r="UMF3" s="23"/>
      <c r="UMG3" s="23"/>
      <c r="UMH3" s="24"/>
      <c r="UMK3" s="22"/>
      <c r="UML3" s="23"/>
      <c r="UMM3" s="23"/>
      <c r="UMN3" s="23"/>
      <c r="UMO3" s="23"/>
      <c r="UMP3" s="24"/>
      <c r="UMS3" s="22"/>
      <c r="UMT3" s="23"/>
      <c r="UMU3" s="23"/>
      <c r="UMV3" s="23"/>
      <c r="UMW3" s="23"/>
      <c r="UMX3" s="24"/>
      <c r="UNA3" s="22"/>
      <c r="UNB3" s="23"/>
      <c r="UNC3" s="23"/>
      <c r="UND3" s="23"/>
      <c r="UNE3" s="23"/>
      <c r="UNF3" s="24"/>
      <c r="UNI3" s="22"/>
      <c r="UNJ3" s="23"/>
      <c r="UNK3" s="23"/>
      <c r="UNL3" s="23"/>
      <c r="UNM3" s="23"/>
      <c r="UNN3" s="24"/>
      <c r="UNQ3" s="22"/>
      <c r="UNR3" s="23"/>
      <c r="UNS3" s="23"/>
      <c r="UNT3" s="23"/>
      <c r="UNU3" s="23"/>
      <c r="UNV3" s="24"/>
      <c r="UNY3" s="22"/>
      <c r="UNZ3" s="23"/>
      <c r="UOA3" s="23"/>
      <c r="UOB3" s="23"/>
      <c r="UOC3" s="23"/>
      <c r="UOD3" s="24"/>
      <c r="UOG3" s="22"/>
      <c r="UOH3" s="23"/>
      <c r="UOI3" s="23"/>
      <c r="UOJ3" s="23"/>
      <c r="UOK3" s="23"/>
      <c r="UOL3" s="24"/>
      <c r="UOO3" s="22"/>
      <c r="UOP3" s="23"/>
      <c r="UOQ3" s="23"/>
      <c r="UOR3" s="23"/>
      <c r="UOS3" s="23"/>
      <c r="UOT3" s="24"/>
      <c r="UOW3" s="22"/>
      <c r="UOX3" s="23"/>
      <c r="UOY3" s="23"/>
      <c r="UOZ3" s="23"/>
      <c r="UPA3" s="23"/>
      <c r="UPB3" s="24"/>
      <c r="UPE3" s="22"/>
      <c r="UPF3" s="23"/>
      <c r="UPG3" s="23"/>
      <c r="UPH3" s="23"/>
      <c r="UPI3" s="23"/>
      <c r="UPJ3" s="24"/>
      <c r="UPM3" s="22"/>
      <c r="UPN3" s="23"/>
      <c r="UPO3" s="23"/>
      <c r="UPP3" s="23"/>
      <c r="UPQ3" s="23"/>
      <c r="UPR3" s="24"/>
      <c r="UPU3" s="22"/>
      <c r="UPV3" s="23"/>
      <c r="UPW3" s="23"/>
      <c r="UPX3" s="23"/>
      <c r="UPY3" s="23"/>
      <c r="UPZ3" s="24"/>
      <c r="UQC3" s="22"/>
      <c r="UQD3" s="23"/>
      <c r="UQE3" s="23"/>
      <c r="UQF3" s="23"/>
      <c r="UQG3" s="23"/>
      <c r="UQH3" s="24"/>
      <c r="UQK3" s="22"/>
      <c r="UQL3" s="23"/>
      <c r="UQM3" s="23"/>
      <c r="UQN3" s="23"/>
      <c r="UQO3" s="23"/>
      <c r="UQP3" s="24"/>
      <c r="UQS3" s="22"/>
      <c r="UQT3" s="23"/>
      <c r="UQU3" s="23"/>
      <c r="UQV3" s="23"/>
      <c r="UQW3" s="23"/>
      <c r="UQX3" s="24"/>
      <c r="URA3" s="22"/>
      <c r="URB3" s="23"/>
      <c r="URC3" s="23"/>
      <c r="URD3" s="23"/>
      <c r="URE3" s="23"/>
      <c r="URF3" s="24"/>
      <c r="URI3" s="22"/>
      <c r="URJ3" s="23"/>
      <c r="URK3" s="23"/>
      <c r="URL3" s="23"/>
      <c r="URM3" s="23"/>
      <c r="URN3" s="24"/>
      <c r="URQ3" s="22"/>
      <c r="URR3" s="23"/>
      <c r="URS3" s="23"/>
      <c r="URT3" s="23"/>
      <c r="URU3" s="23"/>
      <c r="URV3" s="24"/>
      <c r="URY3" s="22"/>
      <c r="URZ3" s="23"/>
      <c r="USA3" s="23"/>
      <c r="USB3" s="23"/>
      <c r="USC3" s="23"/>
      <c r="USD3" s="24"/>
      <c r="USG3" s="22"/>
      <c r="USH3" s="23"/>
      <c r="USI3" s="23"/>
      <c r="USJ3" s="23"/>
      <c r="USK3" s="23"/>
      <c r="USL3" s="24"/>
      <c r="USO3" s="22"/>
      <c r="USP3" s="23"/>
      <c r="USQ3" s="23"/>
      <c r="USR3" s="23"/>
      <c r="USS3" s="23"/>
      <c r="UST3" s="24"/>
      <c r="USW3" s="22"/>
      <c r="USX3" s="23"/>
      <c r="USY3" s="23"/>
      <c r="USZ3" s="23"/>
      <c r="UTA3" s="23"/>
      <c r="UTB3" s="24"/>
      <c r="UTE3" s="22"/>
      <c r="UTF3" s="23"/>
      <c r="UTG3" s="23"/>
      <c r="UTH3" s="23"/>
      <c r="UTI3" s="23"/>
      <c r="UTJ3" s="24"/>
      <c r="UTM3" s="22"/>
      <c r="UTN3" s="23"/>
      <c r="UTO3" s="23"/>
      <c r="UTP3" s="23"/>
      <c r="UTQ3" s="23"/>
      <c r="UTR3" s="24"/>
      <c r="UTU3" s="22"/>
      <c r="UTV3" s="23"/>
      <c r="UTW3" s="23"/>
      <c r="UTX3" s="23"/>
      <c r="UTY3" s="23"/>
      <c r="UTZ3" s="24"/>
      <c r="UUC3" s="22"/>
      <c r="UUD3" s="23"/>
      <c r="UUE3" s="23"/>
      <c r="UUF3" s="23"/>
      <c r="UUG3" s="23"/>
      <c r="UUH3" s="24"/>
      <c r="UUK3" s="22"/>
      <c r="UUL3" s="23"/>
      <c r="UUM3" s="23"/>
      <c r="UUN3" s="23"/>
      <c r="UUO3" s="23"/>
      <c r="UUP3" s="24"/>
      <c r="UUS3" s="22"/>
      <c r="UUT3" s="23"/>
      <c r="UUU3" s="23"/>
      <c r="UUV3" s="23"/>
      <c r="UUW3" s="23"/>
      <c r="UUX3" s="24"/>
      <c r="UVA3" s="22"/>
      <c r="UVB3" s="23"/>
      <c r="UVC3" s="23"/>
      <c r="UVD3" s="23"/>
      <c r="UVE3" s="23"/>
      <c r="UVF3" s="24"/>
      <c r="UVI3" s="22"/>
      <c r="UVJ3" s="23"/>
      <c r="UVK3" s="23"/>
      <c r="UVL3" s="23"/>
      <c r="UVM3" s="23"/>
      <c r="UVN3" s="24"/>
      <c r="UVQ3" s="22"/>
      <c r="UVR3" s="23"/>
      <c r="UVS3" s="23"/>
      <c r="UVT3" s="23"/>
      <c r="UVU3" s="23"/>
      <c r="UVV3" s="24"/>
      <c r="UVY3" s="22"/>
      <c r="UVZ3" s="23"/>
      <c r="UWA3" s="23"/>
      <c r="UWB3" s="23"/>
      <c r="UWC3" s="23"/>
      <c r="UWD3" s="24"/>
      <c r="UWG3" s="22"/>
      <c r="UWH3" s="23"/>
      <c r="UWI3" s="23"/>
      <c r="UWJ3" s="23"/>
      <c r="UWK3" s="23"/>
      <c r="UWL3" s="24"/>
      <c r="UWO3" s="22"/>
      <c r="UWP3" s="23"/>
      <c r="UWQ3" s="23"/>
      <c r="UWR3" s="23"/>
      <c r="UWS3" s="23"/>
      <c r="UWT3" s="24"/>
      <c r="UWW3" s="22"/>
      <c r="UWX3" s="23"/>
      <c r="UWY3" s="23"/>
      <c r="UWZ3" s="23"/>
      <c r="UXA3" s="23"/>
      <c r="UXB3" s="24"/>
      <c r="UXE3" s="22"/>
      <c r="UXF3" s="23"/>
      <c r="UXG3" s="23"/>
      <c r="UXH3" s="23"/>
      <c r="UXI3" s="23"/>
      <c r="UXJ3" s="24"/>
      <c r="UXM3" s="22"/>
      <c r="UXN3" s="23"/>
      <c r="UXO3" s="23"/>
      <c r="UXP3" s="23"/>
      <c r="UXQ3" s="23"/>
      <c r="UXR3" s="24"/>
      <c r="UXU3" s="22"/>
      <c r="UXV3" s="23"/>
      <c r="UXW3" s="23"/>
      <c r="UXX3" s="23"/>
      <c r="UXY3" s="23"/>
      <c r="UXZ3" s="24"/>
      <c r="UYC3" s="22"/>
      <c r="UYD3" s="23"/>
      <c r="UYE3" s="23"/>
      <c r="UYF3" s="23"/>
      <c r="UYG3" s="23"/>
      <c r="UYH3" s="24"/>
      <c r="UYK3" s="22"/>
      <c r="UYL3" s="23"/>
      <c r="UYM3" s="23"/>
      <c r="UYN3" s="23"/>
      <c r="UYO3" s="23"/>
      <c r="UYP3" s="24"/>
      <c r="UYS3" s="22"/>
      <c r="UYT3" s="23"/>
      <c r="UYU3" s="23"/>
      <c r="UYV3" s="23"/>
      <c r="UYW3" s="23"/>
      <c r="UYX3" s="24"/>
      <c r="UZA3" s="22"/>
      <c r="UZB3" s="23"/>
      <c r="UZC3" s="23"/>
      <c r="UZD3" s="23"/>
      <c r="UZE3" s="23"/>
      <c r="UZF3" s="24"/>
      <c r="UZI3" s="22"/>
      <c r="UZJ3" s="23"/>
      <c r="UZK3" s="23"/>
      <c r="UZL3" s="23"/>
      <c r="UZM3" s="23"/>
      <c r="UZN3" s="24"/>
      <c r="UZQ3" s="22"/>
      <c r="UZR3" s="23"/>
      <c r="UZS3" s="23"/>
      <c r="UZT3" s="23"/>
      <c r="UZU3" s="23"/>
      <c r="UZV3" s="24"/>
      <c r="UZY3" s="22"/>
      <c r="UZZ3" s="23"/>
      <c r="VAA3" s="23"/>
      <c r="VAB3" s="23"/>
      <c r="VAC3" s="23"/>
      <c r="VAD3" s="24"/>
      <c r="VAG3" s="22"/>
      <c r="VAH3" s="23"/>
      <c r="VAI3" s="23"/>
      <c r="VAJ3" s="23"/>
      <c r="VAK3" s="23"/>
      <c r="VAL3" s="24"/>
      <c r="VAO3" s="22"/>
      <c r="VAP3" s="23"/>
      <c r="VAQ3" s="23"/>
      <c r="VAR3" s="23"/>
      <c r="VAS3" s="23"/>
      <c r="VAT3" s="24"/>
      <c r="VAW3" s="22"/>
      <c r="VAX3" s="23"/>
      <c r="VAY3" s="23"/>
      <c r="VAZ3" s="23"/>
      <c r="VBA3" s="23"/>
      <c r="VBB3" s="24"/>
      <c r="VBE3" s="22"/>
      <c r="VBF3" s="23"/>
      <c r="VBG3" s="23"/>
      <c r="VBH3" s="23"/>
      <c r="VBI3" s="23"/>
      <c r="VBJ3" s="24"/>
      <c r="VBM3" s="22"/>
      <c r="VBN3" s="23"/>
      <c r="VBO3" s="23"/>
      <c r="VBP3" s="23"/>
      <c r="VBQ3" s="23"/>
      <c r="VBR3" s="24"/>
      <c r="VBU3" s="22"/>
      <c r="VBV3" s="23"/>
      <c r="VBW3" s="23"/>
      <c r="VBX3" s="23"/>
      <c r="VBY3" s="23"/>
      <c r="VBZ3" s="24"/>
      <c r="VCC3" s="22"/>
      <c r="VCD3" s="23"/>
      <c r="VCE3" s="23"/>
      <c r="VCF3" s="23"/>
      <c r="VCG3" s="23"/>
      <c r="VCH3" s="24"/>
      <c r="VCK3" s="22"/>
      <c r="VCL3" s="23"/>
      <c r="VCM3" s="23"/>
      <c r="VCN3" s="23"/>
      <c r="VCO3" s="23"/>
      <c r="VCP3" s="24"/>
      <c r="VCS3" s="22"/>
      <c r="VCT3" s="23"/>
      <c r="VCU3" s="23"/>
      <c r="VCV3" s="23"/>
      <c r="VCW3" s="23"/>
      <c r="VCX3" s="24"/>
      <c r="VDA3" s="22"/>
      <c r="VDB3" s="23"/>
      <c r="VDC3" s="23"/>
      <c r="VDD3" s="23"/>
      <c r="VDE3" s="23"/>
      <c r="VDF3" s="24"/>
      <c r="VDI3" s="22"/>
      <c r="VDJ3" s="23"/>
      <c r="VDK3" s="23"/>
      <c r="VDL3" s="23"/>
      <c r="VDM3" s="23"/>
      <c r="VDN3" s="24"/>
      <c r="VDQ3" s="22"/>
      <c r="VDR3" s="23"/>
      <c r="VDS3" s="23"/>
      <c r="VDT3" s="23"/>
      <c r="VDU3" s="23"/>
      <c r="VDV3" s="24"/>
      <c r="VDY3" s="22"/>
      <c r="VDZ3" s="23"/>
      <c r="VEA3" s="23"/>
      <c r="VEB3" s="23"/>
      <c r="VEC3" s="23"/>
      <c r="VED3" s="24"/>
      <c r="VEG3" s="22"/>
      <c r="VEH3" s="23"/>
      <c r="VEI3" s="23"/>
      <c r="VEJ3" s="23"/>
      <c r="VEK3" s="23"/>
      <c r="VEL3" s="24"/>
      <c r="VEO3" s="22"/>
      <c r="VEP3" s="23"/>
      <c r="VEQ3" s="23"/>
      <c r="VER3" s="23"/>
      <c r="VES3" s="23"/>
      <c r="VET3" s="24"/>
      <c r="VEW3" s="22"/>
      <c r="VEX3" s="23"/>
      <c r="VEY3" s="23"/>
      <c r="VEZ3" s="23"/>
      <c r="VFA3" s="23"/>
      <c r="VFB3" s="24"/>
      <c r="VFE3" s="22"/>
      <c r="VFF3" s="23"/>
      <c r="VFG3" s="23"/>
      <c r="VFH3" s="23"/>
      <c r="VFI3" s="23"/>
      <c r="VFJ3" s="24"/>
      <c r="VFM3" s="22"/>
      <c r="VFN3" s="23"/>
      <c r="VFO3" s="23"/>
      <c r="VFP3" s="23"/>
      <c r="VFQ3" s="23"/>
      <c r="VFR3" s="24"/>
      <c r="VFU3" s="22"/>
      <c r="VFV3" s="23"/>
      <c r="VFW3" s="23"/>
      <c r="VFX3" s="23"/>
      <c r="VFY3" s="23"/>
      <c r="VFZ3" s="24"/>
      <c r="VGC3" s="22"/>
      <c r="VGD3" s="23"/>
      <c r="VGE3" s="23"/>
      <c r="VGF3" s="23"/>
      <c r="VGG3" s="23"/>
      <c r="VGH3" s="24"/>
      <c r="VGK3" s="22"/>
      <c r="VGL3" s="23"/>
      <c r="VGM3" s="23"/>
      <c r="VGN3" s="23"/>
      <c r="VGO3" s="23"/>
      <c r="VGP3" s="24"/>
      <c r="VGS3" s="22"/>
      <c r="VGT3" s="23"/>
      <c r="VGU3" s="23"/>
      <c r="VGV3" s="23"/>
      <c r="VGW3" s="23"/>
      <c r="VGX3" s="24"/>
      <c r="VHA3" s="22"/>
      <c r="VHB3" s="23"/>
      <c r="VHC3" s="23"/>
      <c r="VHD3" s="23"/>
      <c r="VHE3" s="23"/>
      <c r="VHF3" s="24"/>
      <c r="VHI3" s="22"/>
      <c r="VHJ3" s="23"/>
      <c r="VHK3" s="23"/>
      <c r="VHL3" s="23"/>
      <c r="VHM3" s="23"/>
      <c r="VHN3" s="24"/>
      <c r="VHQ3" s="22"/>
      <c r="VHR3" s="23"/>
      <c r="VHS3" s="23"/>
      <c r="VHT3" s="23"/>
      <c r="VHU3" s="23"/>
      <c r="VHV3" s="24"/>
      <c r="VHY3" s="22"/>
      <c r="VHZ3" s="23"/>
      <c r="VIA3" s="23"/>
      <c r="VIB3" s="23"/>
      <c r="VIC3" s="23"/>
      <c r="VID3" s="24"/>
      <c r="VIG3" s="22"/>
      <c r="VIH3" s="23"/>
      <c r="VII3" s="23"/>
      <c r="VIJ3" s="23"/>
      <c r="VIK3" s="23"/>
      <c r="VIL3" s="24"/>
      <c r="VIO3" s="22"/>
      <c r="VIP3" s="23"/>
      <c r="VIQ3" s="23"/>
      <c r="VIR3" s="23"/>
      <c r="VIS3" s="23"/>
      <c r="VIT3" s="24"/>
      <c r="VIW3" s="22"/>
      <c r="VIX3" s="23"/>
      <c r="VIY3" s="23"/>
      <c r="VIZ3" s="23"/>
      <c r="VJA3" s="23"/>
      <c r="VJB3" s="24"/>
      <c r="VJE3" s="22"/>
      <c r="VJF3" s="23"/>
      <c r="VJG3" s="23"/>
      <c r="VJH3" s="23"/>
      <c r="VJI3" s="23"/>
      <c r="VJJ3" s="24"/>
      <c r="VJM3" s="22"/>
      <c r="VJN3" s="23"/>
      <c r="VJO3" s="23"/>
      <c r="VJP3" s="23"/>
      <c r="VJQ3" s="23"/>
      <c r="VJR3" s="24"/>
      <c r="VJU3" s="22"/>
      <c r="VJV3" s="23"/>
      <c r="VJW3" s="23"/>
      <c r="VJX3" s="23"/>
      <c r="VJY3" s="23"/>
      <c r="VJZ3" s="24"/>
      <c r="VKC3" s="22"/>
      <c r="VKD3" s="23"/>
      <c r="VKE3" s="23"/>
      <c r="VKF3" s="23"/>
      <c r="VKG3" s="23"/>
      <c r="VKH3" s="24"/>
      <c r="VKK3" s="22"/>
      <c r="VKL3" s="23"/>
      <c r="VKM3" s="23"/>
      <c r="VKN3" s="23"/>
      <c r="VKO3" s="23"/>
      <c r="VKP3" s="24"/>
      <c r="VKS3" s="22"/>
      <c r="VKT3" s="23"/>
      <c r="VKU3" s="23"/>
      <c r="VKV3" s="23"/>
      <c r="VKW3" s="23"/>
      <c r="VKX3" s="24"/>
      <c r="VLA3" s="22"/>
      <c r="VLB3" s="23"/>
      <c r="VLC3" s="23"/>
      <c r="VLD3" s="23"/>
      <c r="VLE3" s="23"/>
      <c r="VLF3" s="24"/>
      <c r="VLI3" s="22"/>
      <c r="VLJ3" s="23"/>
      <c r="VLK3" s="23"/>
      <c r="VLL3" s="23"/>
      <c r="VLM3" s="23"/>
      <c r="VLN3" s="24"/>
      <c r="VLQ3" s="22"/>
      <c r="VLR3" s="23"/>
      <c r="VLS3" s="23"/>
      <c r="VLT3" s="23"/>
      <c r="VLU3" s="23"/>
      <c r="VLV3" s="24"/>
      <c r="VLY3" s="22"/>
      <c r="VLZ3" s="23"/>
      <c r="VMA3" s="23"/>
      <c r="VMB3" s="23"/>
      <c r="VMC3" s="23"/>
      <c r="VMD3" s="24"/>
      <c r="VMG3" s="22"/>
      <c r="VMH3" s="23"/>
      <c r="VMI3" s="23"/>
      <c r="VMJ3" s="23"/>
      <c r="VMK3" s="23"/>
      <c r="VML3" s="24"/>
      <c r="VMO3" s="22"/>
      <c r="VMP3" s="23"/>
      <c r="VMQ3" s="23"/>
      <c r="VMR3" s="23"/>
      <c r="VMS3" s="23"/>
      <c r="VMT3" s="24"/>
      <c r="VMW3" s="22"/>
      <c r="VMX3" s="23"/>
      <c r="VMY3" s="23"/>
      <c r="VMZ3" s="23"/>
      <c r="VNA3" s="23"/>
      <c r="VNB3" s="24"/>
      <c r="VNE3" s="22"/>
      <c r="VNF3" s="23"/>
      <c r="VNG3" s="23"/>
      <c r="VNH3" s="23"/>
      <c r="VNI3" s="23"/>
      <c r="VNJ3" s="24"/>
      <c r="VNM3" s="22"/>
      <c r="VNN3" s="23"/>
      <c r="VNO3" s="23"/>
      <c r="VNP3" s="23"/>
      <c r="VNQ3" s="23"/>
      <c r="VNR3" s="24"/>
      <c r="VNU3" s="22"/>
      <c r="VNV3" s="23"/>
      <c r="VNW3" s="23"/>
      <c r="VNX3" s="23"/>
      <c r="VNY3" s="23"/>
      <c r="VNZ3" s="24"/>
      <c r="VOC3" s="22"/>
      <c r="VOD3" s="23"/>
      <c r="VOE3" s="23"/>
      <c r="VOF3" s="23"/>
      <c r="VOG3" s="23"/>
      <c r="VOH3" s="24"/>
      <c r="VOK3" s="22"/>
      <c r="VOL3" s="23"/>
      <c r="VOM3" s="23"/>
      <c r="VON3" s="23"/>
      <c r="VOO3" s="23"/>
      <c r="VOP3" s="24"/>
      <c r="VOS3" s="22"/>
      <c r="VOT3" s="23"/>
      <c r="VOU3" s="23"/>
      <c r="VOV3" s="23"/>
      <c r="VOW3" s="23"/>
      <c r="VOX3" s="24"/>
      <c r="VPA3" s="22"/>
      <c r="VPB3" s="23"/>
      <c r="VPC3" s="23"/>
      <c r="VPD3" s="23"/>
      <c r="VPE3" s="23"/>
      <c r="VPF3" s="24"/>
      <c r="VPI3" s="22"/>
      <c r="VPJ3" s="23"/>
      <c r="VPK3" s="23"/>
      <c r="VPL3" s="23"/>
      <c r="VPM3" s="23"/>
      <c r="VPN3" s="24"/>
      <c r="VPQ3" s="22"/>
      <c r="VPR3" s="23"/>
      <c r="VPS3" s="23"/>
      <c r="VPT3" s="23"/>
      <c r="VPU3" s="23"/>
      <c r="VPV3" s="24"/>
      <c r="VPY3" s="22"/>
      <c r="VPZ3" s="23"/>
      <c r="VQA3" s="23"/>
      <c r="VQB3" s="23"/>
      <c r="VQC3" s="23"/>
      <c r="VQD3" s="24"/>
      <c r="VQG3" s="22"/>
      <c r="VQH3" s="23"/>
      <c r="VQI3" s="23"/>
      <c r="VQJ3" s="23"/>
      <c r="VQK3" s="23"/>
      <c r="VQL3" s="24"/>
      <c r="VQO3" s="22"/>
      <c r="VQP3" s="23"/>
      <c r="VQQ3" s="23"/>
      <c r="VQR3" s="23"/>
      <c r="VQS3" s="23"/>
      <c r="VQT3" s="24"/>
      <c r="VQW3" s="22"/>
      <c r="VQX3" s="23"/>
      <c r="VQY3" s="23"/>
      <c r="VQZ3" s="23"/>
      <c r="VRA3" s="23"/>
      <c r="VRB3" s="24"/>
      <c r="VRE3" s="22"/>
      <c r="VRF3" s="23"/>
      <c r="VRG3" s="23"/>
      <c r="VRH3" s="23"/>
      <c r="VRI3" s="23"/>
      <c r="VRJ3" s="24"/>
      <c r="VRM3" s="22"/>
      <c r="VRN3" s="23"/>
      <c r="VRO3" s="23"/>
      <c r="VRP3" s="23"/>
      <c r="VRQ3" s="23"/>
      <c r="VRR3" s="24"/>
      <c r="VRU3" s="22"/>
      <c r="VRV3" s="23"/>
      <c r="VRW3" s="23"/>
      <c r="VRX3" s="23"/>
      <c r="VRY3" s="23"/>
      <c r="VRZ3" s="24"/>
      <c r="VSC3" s="22"/>
      <c r="VSD3" s="23"/>
      <c r="VSE3" s="23"/>
      <c r="VSF3" s="23"/>
      <c r="VSG3" s="23"/>
      <c r="VSH3" s="24"/>
      <c r="VSK3" s="22"/>
      <c r="VSL3" s="23"/>
      <c r="VSM3" s="23"/>
      <c r="VSN3" s="23"/>
      <c r="VSO3" s="23"/>
      <c r="VSP3" s="24"/>
      <c r="VSS3" s="22"/>
      <c r="VST3" s="23"/>
      <c r="VSU3" s="23"/>
      <c r="VSV3" s="23"/>
      <c r="VSW3" s="23"/>
      <c r="VSX3" s="24"/>
      <c r="VTA3" s="22"/>
      <c r="VTB3" s="23"/>
      <c r="VTC3" s="23"/>
      <c r="VTD3" s="23"/>
      <c r="VTE3" s="23"/>
      <c r="VTF3" s="24"/>
      <c r="VTI3" s="22"/>
      <c r="VTJ3" s="23"/>
      <c r="VTK3" s="23"/>
      <c r="VTL3" s="23"/>
      <c r="VTM3" s="23"/>
      <c r="VTN3" s="24"/>
      <c r="VTQ3" s="22"/>
      <c r="VTR3" s="23"/>
      <c r="VTS3" s="23"/>
      <c r="VTT3" s="23"/>
      <c r="VTU3" s="23"/>
      <c r="VTV3" s="24"/>
      <c r="VTY3" s="22"/>
      <c r="VTZ3" s="23"/>
      <c r="VUA3" s="23"/>
      <c r="VUB3" s="23"/>
      <c r="VUC3" s="23"/>
      <c r="VUD3" s="24"/>
      <c r="VUG3" s="22"/>
      <c r="VUH3" s="23"/>
      <c r="VUI3" s="23"/>
      <c r="VUJ3" s="23"/>
      <c r="VUK3" s="23"/>
      <c r="VUL3" s="24"/>
      <c r="VUO3" s="22"/>
      <c r="VUP3" s="23"/>
      <c r="VUQ3" s="23"/>
      <c r="VUR3" s="23"/>
      <c r="VUS3" s="23"/>
      <c r="VUT3" s="24"/>
      <c r="VUW3" s="22"/>
      <c r="VUX3" s="23"/>
      <c r="VUY3" s="23"/>
      <c r="VUZ3" s="23"/>
      <c r="VVA3" s="23"/>
      <c r="VVB3" s="24"/>
      <c r="VVE3" s="22"/>
      <c r="VVF3" s="23"/>
      <c r="VVG3" s="23"/>
      <c r="VVH3" s="23"/>
      <c r="VVI3" s="23"/>
      <c r="VVJ3" s="24"/>
      <c r="VVM3" s="22"/>
      <c r="VVN3" s="23"/>
      <c r="VVO3" s="23"/>
      <c r="VVP3" s="23"/>
      <c r="VVQ3" s="23"/>
      <c r="VVR3" s="24"/>
      <c r="VVU3" s="22"/>
      <c r="VVV3" s="23"/>
      <c r="VVW3" s="23"/>
      <c r="VVX3" s="23"/>
      <c r="VVY3" s="23"/>
      <c r="VVZ3" s="24"/>
      <c r="VWC3" s="22"/>
      <c r="VWD3" s="23"/>
      <c r="VWE3" s="23"/>
      <c r="VWF3" s="23"/>
      <c r="VWG3" s="23"/>
      <c r="VWH3" s="24"/>
      <c r="VWK3" s="22"/>
      <c r="VWL3" s="23"/>
      <c r="VWM3" s="23"/>
      <c r="VWN3" s="23"/>
      <c r="VWO3" s="23"/>
      <c r="VWP3" s="24"/>
      <c r="VWS3" s="22"/>
      <c r="VWT3" s="23"/>
      <c r="VWU3" s="23"/>
      <c r="VWV3" s="23"/>
      <c r="VWW3" s="23"/>
      <c r="VWX3" s="24"/>
      <c r="VXA3" s="22"/>
      <c r="VXB3" s="23"/>
      <c r="VXC3" s="23"/>
      <c r="VXD3" s="23"/>
      <c r="VXE3" s="23"/>
      <c r="VXF3" s="24"/>
      <c r="VXI3" s="22"/>
      <c r="VXJ3" s="23"/>
      <c r="VXK3" s="23"/>
      <c r="VXL3" s="23"/>
      <c r="VXM3" s="23"/>
      <c r="VXN3" s="24"/>
      <c r="VXQ3" s="22"/>
      <c r="VXR3" s="23"/>
      <c r="VXS3" s="23"/>
      <c r="VXT3" s="23"/>
      <c r="VXU3" s="23"/>
      <c r="VXV3" s="24"/>
      <c r="VXY3" s="22"/>
      <c r="VXZ3" s="23"/>
      <c r="VYA3" s="23"/>
      <c r="VYB3" s="23"/>
      <c r="VYC3" s="23"/>
      <c r="VYD3" s="24"/>
      <c r="VYG3" s="22"/>
      <c r="VYH3" s="23"/>
      <c r="VYI3" s="23"/>
      <c r="VYJ3" s="23"/>
      <c r="VYK3" s="23"/>
      <c r="VYL3" s="24"/>
      <c r="VYO3" s="22"/>
      <c r="VYP3" s="23"/>
      <c r="VYQ3" s="23"/>
      <c r="VYR3" s="23"/>
      <c r="VYS3" s="23"/>
      <c r="VYT3" s="24"/>
      <c r="VYW3" s="22"/>
      <c r="VYX3" s="23"/>
      <c r="VYY3" s="23"/>
      <c r="VYZ3" s="23"/>
      <c r="VZA3" s="23"/>
      <c r="VZB3" s="24"/>
      <c r="VZE3" s="22"/>
      <c r="VZF3" s="23"/>
      <c r="VZG3" s="23"/>
      <c r="VZH3" s="23"/>
      <c r="VZI3" s="23"/>
      <c r="VZJ3" s="24"/>
      <c r="VZM3" s="22"/>
      <c r="VZN3" s="23"/>
      <c r="VZO3" s="23"/>
      <c r="VZP3" s="23"/>
      <c r="VZQ3" s="23"/>
      <c r="VZR3" s="24"/>
      <c r="VZU3" s="22"/>
      <c r="VZV3" s="23"/>
      <c r="VZW3" s="23"/>
      <c r="VZX3" s="23"/>
      <c r="VZY3" s="23"/>
      <c r="VZZ3" s="24"/>
      <c r="WAC3" s="22"/>
      <c r="WAD3" s="23"/>
      <c r="WAE3" s="23"/>
      <c r="WAF3" s="23"/>
      <c r="WAG3" s="23"/>
      <c r="WAH3" s="24"/>
      <c r="WAK3" s="22"/>
      <c r="WAL3" s="23"/>
      <c r="WAM3" s="23"/>
      <c r="WAN3" s="23"/>
      <c r="WAO3" s="23"/>
      <c r="WAP3" s="24"/>
      <c r="WAS3" s="22"/>
      <c r="WAT3" s="23"/>
      <c r="WAU3" s="23"/>
      <c r="WAV3" s="23"/>
      <c r="WAW3" s="23"/>
      <c r="WAX3" s="24"/>
      <c r="WBA3" s="22"/>
      <c r="WBB3" s="23"/>
      <c r="WBC3" s="23"/>
      <c r="WBD3" s="23"/>
      <c r="WBE3" s="23"/>
      <c r="WBF3" s="24"/>
      <c r="WBI3" s="22"/>
      <c r="WBJ3" s="23"/>
      <c r="WBK3" s="23"/>
      <c r="WBL3" s="23"/>
      <c r="WBM3" s="23"/>
      <c r="WBN3" s="24"/>
      <c r="WBQ3" s="22"/>
      <c r="WBR3" s="23"/>
      <c r="WBS3" s="23"/>
      <c r="WBT3" s="23"/>
      <c r="WBU3" s="23"/>
      <c r="WBV3" s="24"/>
      <c r="WBY3" s="22"/>
      <c r="WBZ3" s="23"/>
      <c r="WCA3" s="23"/>
      <c r="WCB3" s="23"/>
      <c r="WCC3" s="23"/>
      <c r="WCD3" s="24"/>
      <c r="WCG3" s="22"/>
      <c r="WCH3" s="23"/>
      <c r="WCI3" s="23"/>
      <c r="WCJ3" s="23"/>
      <c r="WCK3" s="23"/>
      <c r="WCL3" s="24"/>
      <c r="WCO3" s="22"/>
      <c r="WCP3" s="23"/>
      <c r="WCQ3" s="23"/>
      <c r="WCR3" s="23"/>
      <c r="WCS3" s="23"/>
      <c r="WCT3" s="24"/>
      <c r="WCW3" s="22"/>
      <c r="WCX3" s="23"/>
      <c r="WCY3" s="23"/>
      <c r="WCZ3" s="23"/>
      <c r="WDA3" s="23"/>
      <c r="WDB3" s="24"/>
      <c r="WDE3" s="22"/>
      <c r="WDF3" s="23"/>
      <c r="WDG3" s="23"/>
      <c r="WDH3" s="23"/>
      <c r="WDI3" s="23"/>
      <c r="WDJ3" s="24"/>
      <c r="WDM3" s="22"/>
      <c r="WDN3" s="23"/>
      <c r="WDO3" s="23"/>
      <c r="WDP3" s="23"/>
      <c r="WDQ3" s="23"/>
      <c r="WDR3" s="24"/>
      <c r="WDU3" s="22"/>
      <c r="WDV3" s="23"/>
      <c r="WDW3" s="23"/>
      <c r="WDX3" s="23"/>
      <c r="WDY3" s="23"/>
      <c r="WDZ3" s="24"/>
      <c r="WEC3" s="22"/>
      <c r="WED3" s="23"/>
      <c r="WEE3" s="23"/>
      <c r="WEF3" s="23"/>
      <c r="WEG3" s="23"/>
      <c r="WEH3" s="24"/>
      <c r="WEK3" s="22"/>
      <c r="WEL3" s="23"/>
      <c r="WEM3" s="23"/>
      <c r="WEN3" s="23"/>
      <c r="WEO3" s="23"/>
      <c r="WEP3" s="24"/>
      <c r="WES3" s="22"/>
      <c r="WET3" s="23"/>
      <c r="WEU3" s="23"/>
      <c r="WEV3" s="23"/>
      <c r="WEW3" s="23"/>
      <c r="WEX3" s="24"/>
      <c r="WFA3" s="22"/>
      <c r="WFB3" s="23"/>
      <c r="WFC3" s="23"/>
      <c r="WFD3" s="23"/>
      <c r="WFE3" s="23"/>
      <c r="WFF3" s="24"/>
      <c r="WFI3" s="22"/>
      <c r="WFJ3" s="23"/>
      <c r="WFK3" s="23"/>
      <c r="WFL3" s="23"/>
      <c r="WFM3" s="23"/>
      <c r="WFN3" s="24"/>
      <c r="WFQ3" s="22"/>
      <c r="WFR3" s="23"/>
      <c r="WFS3" s="23"/>
      <c r="WFT3" s="23"/>
      <c r="WFU3" s="23"/>
      <c r="WFV3" s="24"/>
      <c r="WFY3" s="22"/>
      <c r="WFZ3" s="23"/>
      <c r="WGA3" s="23"/>
      <c r="WGB3" s="23"/>
      <c r="WGC3" s="23"/>
      <c r="WGD3" s="24"/>
      <c r="WGG3" s="22"/>
      <c r="WGH3" s="23"/>
      <c r="WGI3" s="23"/>
      <c r="WGJ3" s="23"/>
      <c r="WGK3" s="23"/>
      <c r="WGL3" s="24"/>
      <c r="WGO3" s="22"/>
      <c r="WGP3" s="23"/>
      <c r="WGQ3" s="23"/>
      <c r="WGR3" s="23"/>
      <c r="WGS3" s="23"/>
      <c r="WGT3" s="24"/>
      <c r="WGW3" s="22"/>
      <c r="WGX3" s="23"/>
      <c r="WGY3" s="23"/>
      <c r="WGZ3" s="23"/>
      <c r="WHA3" s="23"/>
      <c r="WHB3" s="24"/>
      <c r="WHE3" s="22"/>
      <c r="WHF3" s="23"/>
      <c r="WHG3" s="23"/>
      <c r="WHH3" s="23"/>
      <c r="WHI3" s="23"/>
      <c r="WHJ3" s="24"/>
      <c r="WHM3" s="22"/>
      <c r="WHN3" s="23"/>
      <c r="WHO3" s="23"/>
      <c r="WHP3" s="23"/>
      <c r="WHQ3" s="23"/>
      <c r="WHR3" s="24"/>
      <c r="WHU3" s="22"/>
      <c r="WHV3" s="23"/>
      <c r="WHW3" s="23"/>
      <c r="WHX3" s="23"/>
      <c r="WHY3" s="23"/>
      <c r="WHZ3" s="24"/>
      <c r="WIC3" s="22"/>
      <c r="WID3" s="23"/>
      <c r="WIE3" s="23"/>
      <c r="WIF3" s="23"/>
      <c r="WIG3" s="23"/>
      <c r="WIH3" s="24"/>
      <c r="WIK3" s="22"/>
      <c r="WIL3" s="23"/>
      <c r="WIM3" s="23"/>
      <c r="WIN3" s="23"/>
      <c r="WIO3" s="23"/>
      <c r="WIP3" s="24"/>
      <c r="WIS3" s="22"/>
      <c r="WIT3" s="23"/>
      <c r="WIU3" s="23"/>
      <c r="WIV3" s="23"/>
      <c r="WIW3" s="23"/>
      <c r="WIX3" s="24"/>
      <c r="WJA3" s="22"/>
      <c r="WJB3" s="23"/>
      <c r="WJC3" s="23"/>
      <c r="WJD3" s="23"/>
      <c r="WJE3" s="23"/>
      <c r="WJF3" s="24"/>
      <c r="WJI3" s="22"/>
      <c r="WJJ3" s="23"/>
      <c r="WJK3" s="23"/>
      <c r="WJL3" s="23"/>
      <c r="WJM3" s="23"/>
      <c r="WJN3" s="24"/>
      <c r="WJQ3" s="22"/>
      <c r="WJR3" s="23"/>
      <c r="WJS3" s="23"/>
      <c r="WJT3" s="23"/>
      <c r="WJU3" s="23"/>
      <c r="WJV3" s="24"/>
      <c r="WJY3" s="22"/>
      <c r="WJZ3" s="23"/>
      <c r="WKA3" s="23"/>
      <c r="WKB3" s="23"/>
      <c r="WKC3" s="23"/>
      <c r="WKD3" s="24"/>
      <c r="WKG3" s="22"/>
      <c r="WKH3" s="23"/>
      <c r="WKI3" s="23"/>
      <c r="WKJ3" s="23"/>
      <c r="WKK3" s="23"/>
      <c r="WKL3" s="24"/>
      <c r="WKO3" s="22"/>
      <c r="WKP3" s="23"/>
      <c r="WKQ3" s="23"/>
      <c r="WKR3" s="23"/>
      <c r="WKS3" s="23"/>
      <c r="WKT3" s="24"/>
      <c r="WKW3" s="22"/>
      <c r="WKX3" s="23"/>
      <c r="WKY3" s="23"/>
      <c r="WKZ3" s="23"/>
      <c r="WLA3" s="23"/>
      <c r="WLB3" s="24"/>
      <c r="WLE3" s="22"/>
      <c r="WLF3" s="23"/>
      <c r="WLG3" s="23"/>
      <c r="WLH3" s="23"/>
      <c r="WLI3" s="23"/>
      <c r="WLJ3" s="24"/>
      <c r="WLM3" s="22"/>
      <c r="WLN3" s="23"/>
      <c r="WLO3" s="23"/>
      <c r="WLP3" s="23"/>
      <c r="WLQ3" s="23"/>
      <c r="WLR3" s="24"/>
      <c r="WLU3" s="22"/>
      <c r="WLV3" s="23"/>
      <c r="WLW3" s="23"/>
      <c r="WLX3" s="23"/>
      <c r="WLY3" s="23"/>
      <c r="WLZ3" s="24"/>
      <c r="WMC3" s="22"/>
      <c r="WMD3" s="23"/>
      <c r="WME3" s="23"/>
      <c r="WMF3" s="23"/>
      <c r="WMG3" s="23"/>
      <c r="WMH3" s="24"/>
      <c r="WMK3" s="22"/>
      <c r="WML3" s="23"/>
      <c r="WMM3" s="23"/>
      <c r="WMN3" s="23"/>
      <c r="WMO3" s="23"/>
      <c r="WMP3" s="24"/>
      <c r="WMS3" s="22"/>
      <c r="WMT3" s="23"/>
      <c r="WMU3" s="23"/>
      <c r="WMV3" s="23"/>
      <c r="WMW3" s="23"/>
      <c r="WMX3" s="24"/>
      <c r="WNA3" s="22"/>
      <c r="WNB3" s="23"/>
      <c r="WNC3" s="23"/>
      <c r="WND3" s="23"/>
      <c r="WNE3" s="23"/>
      <c r="WNF3" s="24"/>
      <c r="WNI3" s="22"/>
      <c r="WNJ3" s="23"/>
      <c r="WNK3" s="23"/>
      <c r="WNL3" s="23"/>
      <c r="WNM3" s="23"/>
      <c r="WNN3" s="24"/>
      <c r="WNQ3" s="22"/>
      <c r="WNR3" s="23"/>
      <c r="WNS3" s="23"/>
      <c r="WNT3" s="23"/>
      <c r="WNU3" s="23"/>
      <c r="WNV3" s="24"/>
      <c r="WNY3" s="22"/>
      <c r="WNZ3" s="23"/>
      <c r="WOA3" s="23"/>
      <c r="WOB3" s="23"/>
      <c r="WOC3" s="23"/>
      <c r="WOD3" s="24"/>
      <c r="WOG3" s="22"/>
      <c r="WOH3" s="23"/>
      <c r="WOI3" s="23"/>
      <c r="WOJ3" s="23"/>
      <c r="WOK3" s="23"/>
      <c r="WOL3" s="24"/>
      <c r="WOO3" s="22"/>
      <c r="WOP3" s="23"/>
      <c r="WOQ3" s="23"/>
      <c r="WOR3" s="23"/>
      <c r="WOS3" s="23"/>
      <c r="WOT3" s="24"/>
      <c r="WOW3" s="22"/>
      <c r="WOX3" s="23"/>
      <c r="WOY3" s="23"/>
      <c r="WOZ3" s="23"/>
      <c r="WPA3" s="23"/>
      <c r="WPB3" s="24"/>
      <c r="WPE3" s="22"/>
      <c r="WPF3" s="23"/>
      <c r="WPG3" s="23"/>
      <c r="WPH3" s="23"/>
      <c r="WPI3" s="23"/>
      <c r="WPJ3" s="24"/>
      <c r="WPM3" s="22"/>
      <c r="WPN3" s="23"/>
      <c r="WPO3" s="23"/>
      <c r="WPP3" s="23"/>
      <c r="WPQ3" s="23"/>
      <c r="WPR3" s="24"/>
      <c r="WPU3" s="22"/>
      <c r="WPV3" s="23"/>
      <c r="WPW3" s="23"/>
      <c r="WPX3" s="23"/>
      <c r="WPY3" s="23"/>
      <c r="WPZ3" s="24"/>
      <c r="WQC3" s="22"/>
      <c r="WQD3" s="23"/>
      <c r="WQE3" s="23"/>
      <c r="WQF3" s="23"/>
      <c r="WQG3" s="23"/>
      <c r="WQH3" s="24"/>
      <c r="WQK3" s="22"/>
      <c r="WQL3" s="23"/>
      <c r="WQM3" s="23"/>
      <c r="WQN3" s="23"/>
      <c r="WQO3" s="23"/>
      <c r="WQP3" s="24"/>
      <c r="WQS3" s="22"/>
      <c r="WQT3" s="23"/>
      <c r="WQU3" s="23"/>
      <c r="WQV3" s="23"/>
      <c r="WQW3" s="23"/>
      <c r="WQX3" s="24"/>
      <c r="WRA3" s="22"/>
      <c r="WRB3" s="23"/>
      <c r="WRC3" s="23"/>
      <c r="WRD3" s="23"/>
      <c r="WRE3" s="23"/>
      <c r="WRF3" s="24"/>
      <c r="WRI3" s="22"/>
      <c r="WRJ3" s="23"/>
      <c r="WRK3" s="23"/>
      <c r="WRL3" s="23"/>
      <c r="WRM3" s="23"/>
      <c r="WRN3" s="24"/>
      <c r="WRQ3" s="22"/>
      <c r="WRR3" s="23"/>
      <c r="WRS3" s="23"/>
      <c r="WRT3" s="23"/>
      <c r="WRU3" s="23"/>
      <c r="WRV3" s="24"/>
      <c r="WRY3" s="22"/>
      <c r="WRZ3" s="23"/>
      <c r="WSA3" s="23"/>
      <c r="WSB3" s="23"/>
      <c r="WSC3" s="23"/>
      <c r="WSD3" s="24"/>
      <c r="WSG3" s="22"/>
      <c r="WSH3" s="23"/>
      <c r="WSI3" s="23"/>
      <c r="WSJ3" s="23"/>
      <c r="WSK3" s="23"/>
      <c r="WSL3" s="24"/>
      <c r="WSO3" s="22"/>
      <c r="WSP3" s="23"/>
      <c r="WSQ3" s="23"/>
      <c r="WSR3" s="23"/>
      <c r="WSS3" s="23"/>
      <c r="WST3" s="24"/>
      <c r="WSW3" s="22"/>
      <c r="WSX3" s="23"/>
      <c r="WSY3" s="23"/>
      <c r="WSZ3" s="23"/>
      <c r="WTA3" s="23"/>
      <c r="WTB3" s="24"/>
      <c r="WTE3" s="22"/>
      <c r="WTF3" s="23"/>
      <c r="WTG3" s="23"/>
      <c r="WTH3" s="23"/>
      <c r="WTI3" s="23"/>
      <c r="WTJ3" s="24"/>
      <c r="WTM3" s="22"/>
      <c r="WTN3" s="23"/>
      <c r="WTO3" s="23"/>
      <c r="WTP3" s="23"/>
      <c r="WTQ3" s="23"/>
      <c r="WTR3" s="24"/>
      <c r="WTU3" s="22"/>
      <c r="WTV3" s="23"/>
      <c r="WTW3" s="23"/>
      <c r="WTX3" s="23"/>
      <c r="WTY3" s="23"/>
      <c r="WTZ3" s="24"/>
      <c r="WUC3" s="22"/>
      <c r="WUD3" s="23"/>
      <c r="WUE3" s="23"/>
      <c r="WUF3" s="23"/>
      <c r="WUG3" s="23"/>
      <c r="WUH3" s="24"/>
      <c r="WUK3" s="22"/>
      <c r="WUL3" s="23"/>
      <c r="WUM3" s="23"/>
      <c r="WUN3" s="23"/>
      <c r="WUO3" s="23"/>
      <c r="WUP3" s="24"/>
      <c r="WUS3" s="22"/>
      <c r="WUT3" s="23"/>
      <c r="WUU3" s="23"/>
      <c r="WUV3" s="23"/>
      <c r="WUW3" s="23"/>
      <c r="WUX3" s="24"/>
      <c r="WVA3" s="22"/>
      <c r="WVB3" s="23"/>
      <c r="WVC3" s="23"/>
      <c r="WVD3" s="23"/>
      <c r="WVE3" s="23"/>
      <c r="WVF3" s="24"/>
      <c r="WVI3" s="22"/>
      <c r="WVJ3" s="23"/>
      <c r="WVK3" s="23"/>
      <c r="WVL3" s="23"/>
      <c r="WVM3" s="23"/>
      <c r="WVN3" s="24"/>
      <c r="WVQ3" s="22"/>
      <c r="WVR3" s="23"/>
      <c r="WVS3" s="23"/>
      <c r="WVT3" s="23"/>
      <c r="WVU3" s="23"/>
      <c r="WVV3" s="24"/>
      <c r="WVY3" s="22"/>
      <c r="WVZ3" s="23"/>
      <c r="WWA3" s="23"/>
      <c r="WWB3" s="23"/>
      <c r="WWC3" s="23"/>
      <c r="WWD3" s="24"/>
      <c r="WWG3" s="22"/>
      <c r="WWH3" s="23"/>
      <c r="WWI3" s="23"/>
      <c r="WWJ3" s="23"/>
      <c r="WWK3" s="23"/>
      <c r="WWL3" s="24"/>
      <c r="WWO3" s="22"/>
      <c r="WWP3" s="23"/>
      <c r="WWQ3" s="23"/>
      <c r="WWR3" s="23"/>
      <c r="WWS3" s="23"/>
      <c r="WWT3" s="24"/>
      <c r="WWW3" s="22"/>
      <c r="WWX3" s="23"/>
      <c r="WWY3" s="23"/>
      <c r="WWZ3" s="23"/>
      <c r="WXA3" s="23"/>
      <c r="WXB3" s="24"/>
      <c r="WXE3" s="22"/>
      <c r="WXF3" s="23"/>
      <c r="WXG3" s="23"/>
      <c r="WXH3" s="23"/>
      <c r="WXI3" s="23"/>
      <c r="WXJ3" s="24"/>
      <c r="WXM3" s="22"/>
      <c r="WXN3" s="23"/>
      <c r="WXO3" s="23"/>
      <c r="WXP3" s="23"/>
      <c r="WXQ3" s="23"/>
      <c r="WXR3" s="24"/>
      <c r="WXU3" s="22"/>
      <c r="WXV3" s="23"/>
      <c r="WXW3" s="23"/>
      <c r="WXX3" s="23"/>
      <c r="WXY3" s="23"/>
      <c r="WXZ3" s="24"/>
      <c r="WYC3" s="22"/>
      <c r="WYD3" s="23"/>
      <c r="WYE3" s="23"/>
      <c r="WYF3" s="23"/>
      <c r="WYG3" s="23"/>
      <c r="WYH3" s="24"/>
      <c r="WYK3" s="22"/>
      <c r="WYL3" s="23"/>
      <c r="WYM3" s="23"/>
      <c r="WYN3" s="23"/>
      <c r="WYO3" s="23"/>
      <c r="WYP3" s="24"/>
      <c r="WYS3" s="22"/>
      <c r="WYT3" s="23"/>
      <c r="WYU3" s="23"/>
      <c r="WYV3" s="23"/>
      <c r="WYW3" s="23"/>
      <c r="WYX3" s="24"/>
      <c r="WZA3" s="22"/>
      <c r="WZB3" s="23"/>
      <c r="WZC3" s="23"/>
      <c r="WZD3" s="23"/>
      <c r="WZE3" s="23"/>
      <c r="WZF3" s="24"/>
      <c r="WZI3" s="22"/>
      <c r="WZJ3" s="23"/>
      <c r="WZK3" s="23"/>
      <c r="WZL3" s="23"/>
      <c r="WZM3" s="23"/>
      <c r="WZN3" s="24"/>
      <c r="WZQ3" s="22"/>
      <c r="WZR3" s="23"/>
      <c r="WZS3" s="23"/>
      <c r="WZT3" s="23"/>
      <c r="WZU3" s="23"/>
      <c r="WZV3" s="24"/>
      <c r="WZY3" s="22"/>
      <c r="WZZ3" s="23"/>
      <c r="XAA3" s="23"/>
      <c r="XAB3" s="23"/>
      <c r="XAC3" s="23"/>
      <c r="XAD3" s="24"/>
      <c r="XAG3" s="22"/>
      <c r="XAH3" s="23"/>
      <c r="XAI3" s="23"/>
      <c r="XAJ3" s="23"/>
      <c r="XAK3" s="23"/>
      <c r="XAL3" s="24"/>
      <c r="XAO3" s="22"/>
      <c r="XAP3" s="23"/>
      <c r="XAQ3" s="23"/>
      <c r="XAR3" s="23"/>
      <c r="XAS3" s="23"/>
      <c r="XAT3" s="24"/>
      <c r="XAW3" s="22"/>
      <c r="XAX3" s="23"/>
      <c r="XAY3" s="23"/>
      <c r="XAZ3" s="23"/>
      <c r="XBA3" s="23"/>
      <c r="XBB3" s="24"/>
      <c r="XBE3" s="22"/>
      <c r="XBF3" s="23"/>
      <c r="XBG3" s="23"/>
      <c r="XBH3" s="23"/>
      <c r="XBI3" s="23"/>
      <c r="XBJ3" s="24"/>
      <c r="XBM3" s="22"/>
      <c r="XBN3" s="23"/>
      <c r="XBO3" s="23"/>
      <c r="XBP3" s="23"/>
      <c r="XBQ3" s="23"/>
      <c r="XBR3" s="24"/>
      <c r="XBU3" s="22"/>
      <c r="XBV3" s="23"/>
      <c r="XBW3" s="23"/>
      <c r="XBX3" s="23"/>
      <c r="XBY3" s="23"/>
      <c r="XBZ3" s="24"/>
      <c r="XCC3" s="22"/>
      <c r="XCD3" s="23"/>
      <c r="XCE3" s="23"/>
      <c r="XCF3" s="23"/>
      <c r="XCG3" s="23"/>
      <c r="XCH3" s="24"/>
      <c r="XCK3" s="22"/>
      <c r="XCL3" s="23"/>
      <c r="XCM3" s="23"/>
      <c r="XCN3" s="23"/>
      <c r="XCO3" s="23"/>
      <c r="XCP3" s="24"/>
      <c r="XCS3" s="22"/>
      <c r="XCT3" s="23"/>
      <c r="XCU3" s="23"/>
      <c r="XCV3" s="23"/>
      <c r="XCW3" s="23"/>
      <c r="XCX3" s="24"/>
      <c r="XDA3" s="22"/>
      <c r="XDB3" s="23"/>
      <c r="XDC3" s="23"/>
      <c r="XDD3" s="23"/>
      <c r="XDE3" s="23"/>
      <c r="XDF3" s="24"/>
      <c r="XDI3" s="22"/>
      <c r="XDJ3" s="23"/>
      <c r="XDK3" s="23"/>
      <c r="XDL3" s="23"/>
      <c r="XDM3" s="23"/>
      <c r="XDN3" s="24"/>
      <c r="XDQ3" s="22"/>
      <c r="XDR3" s="23"/>
      <c r="XDS3" s="23"/>
      <c r="XDT3" s="23"/>
      <c r="XDU3" s="23"/>
      <c r="XDV3" s="24"/>
      <c r="XDY3" s="22"/>
      <c r="XDZ3" s="23"/>
      <c r="XEA3" s="23"/>
      <c r="XEB3" s="23"/>
      <c r="XEC3" s="23"/>
      <c r="XED3" s="24"/>
      <c r="XEG3" s="22"/>
      <c r="XEH3" s="23"/>
      <c r="XEI3" s="23"/>
      <c r="XEJ3" s="23"/>
      <c r="XEK3" s="23"/>
      <c r="XEL3" s="24"/>
      <c r="XEO3" s="22"/>
      <c r="XEP3" s="23"/>
      <c r="XEQ3" s="23"/>
      <c r="XER3" s="23"/>
      <c r="XES3" s="23"/>
      <c r="XET3" s="24"/>
      <c r="XEW3" s="22"/>
      <c r="XEX3" s="23"/>
      <c r="XEY3" s="23"/>
      <c r="XEZ3" s="23"/>
      <c r="XFA3" s="23"/>
      <c r="XFB3" s="24"/>
    </row>
    <row r="4" spans="1:16384" ht="21.75" thickBot="1" x14ac:dyDescent="0.3">
      <c r="A4" s="290" t="s">
        <v>285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85"/>
      <c r="Q4" s="296"/>
      <c r="R4" s="296"/>
      <c r="S4" s="296"/>
      <c r="T4" s="296"/>
      <c r="U4" s="296"/>
      <c r="V4" s="296"/>
      <c r="W4" s="85"/>
      <c r="X4" s="85"/>
      <c r="Y4" s="296"/>
      <c r="Z4" s="296"/>
      <c r="AA4" s="296"/>
      <c r="AB4" s="296"/>
      <c r="AC4" s="296"/>
      <c r="AD4" s="296"/>
      <c r="AE4" s="85"/>
      <c r="AF4" s="85"/>
      <c r="AG4" s="296"/>
      <c r="AH4" s="296"/>
      <c r="AI4" s="296"/>
      <c r="AJ4" s="296"/>
      <c r="AK4" s="296"/>
      <c r="AL4" s="296"/>
      <c r="AM4" s="85"/>
      <c r="AN4" s="85"/>
      <c r="AO4" s="296"/>
      <c r="AP4" s="296"/>
      <c r="AQ4" s="296"/>
      <c r="AR4" s="296"/>
      <c r="AS4" s="296"/>
      <c r="AT4" s="296"/>
      <c r="AU4" s="85"/>
      <c r="AV4" s="85"/>
      <c r="AW4" s="296"/>
      <c r="AX4" s="296"/>
      <c r="AY4" s="296"/>
      <c r="AZ4" s="296"/>
      <c r="BA4" s="296"/>
      <c r="BB4" s="296"/>
      <c r="BC4" s="85"/>
      <c r="BD4" s="85"/>
      <c r="BE4" s="296"/>
      <c r="BF4" s="296"/>
      <c r="BG4" s="296"/>
      <c r="BH4" s="296"/>
      <c r="BI4" s="296"/>
      <c r="BJ4" s="296"/>
      <c r="BK4" s="85"/>
      <c r="BL4" s="85"/>
      <c r="BM4" s="296"/>
      <c r="BN4" s="296"/>
      <c r="BO4" s="296"/>
      <c r="BP4" s="296"/>
      <c r="BQ4" s="296"/>
      <c r="BR4" s="296"/>
      <c r="BS4" s="85"/>
      <c r="BT4" s="85"/>
      <c r="BU4" s="296"/>
      <c r="BV4" s="296"/>
      <c r="BW4" s="296"/>
      <c r="BX4" s="296"/>
      <c r="BY4" s="296"/>
      <c r="BZ4" s="296"/>
      <c r="CA4" s="85"/>
      <c r="CB4" s="85"/>
      <c r="CC4" s="296"/>
      <c r="CD4" s="296"/>
      <c r="CE4" s="296"/>
      <c r="CF4" s="296"/>
      <c r="CG4" s="296"/>
      <c r="CH4" s="296"/>
      <c r="CI4" s="85"/>
      <c r="CJ4" s="85"/>
      <c r="CK4" s="296"/>
      <c r="CL4" s="296"/>
      <c r="CM4" s="296"/>
      <c r="CN4" s="296"/>
      <c r="CO4" s="296"/>
      <c r="CP4" s="296"/>
      <c r="CQ4" s="85"/>
      <c r="CR4" s="85"/>
      <c r="CS4" s="296"/>
      <c r="CT4" s="296"/>
      <c r="CU4" s="296"/>
      <c r="CV4" s="296"/>
      <c r="CW4" s="296"/>
      <c r="CX4" s="296"/>
      <c r="CY4" s="85"/>
      <c r="CZ4" s="85"/>
      <c r="DA4" s="296"/>
      <c r="DB4" s="296"/>
      <c r="DC4" s="296"/>
      <c r="DD4" s="296"/>
      <c r="DE4" s="296"/>
      <c r="DF4" s="296"/>
      <c r="DG4" s="85"/>
      <c r="DH4" s="85"/>
      <c r="DI4" s="296"/>
      <c r="DJ4" s="296"/>
      <c r="DK4" s="296"/>
      <c r="DL4" s="296"/>
      <c r="DM4" s="296"/>
      <c r="DN4" s="296"/>
      <c r="DO4" s="85"/>
      <c r="DP4" s="85"/>
      <c r="DQ4" s="296"/>
      <c r="DR4" s="296"/>
      <c r="DS4" s="296"/>
      <c r="DT4" s="296"/>
      <c r="DU4" s="296"/>
      <c r="DV4" s="296"/>
      <c r="DW4" s="85"/>
      <c r="DX4" s="85"/>
      <c r="DY4" s="296"/>
      <c r="DZ4" s="296"/>
      <c r="EA4" s="296"/>
      <c r="EB4" s="296"/>
      <c r="EC4" s="296"/>
      <c r="ED4" s="296"/>
      <c r="EE4" s="85"/>
      <c r="EF4" s="85"/>
      <c r="EG4" s="296"/>
      <c r="EH4" s="296"/>
      <c r="EI4" s="296"/>
      <c r="EJ4" s="296"/>
      <c r="EK4" s="296"/>
      <c r="EL4" s="296"/>
      <c r="EM4" s="85"/>
      <c r="EN4" s="85"/>
      <c r="EO4" s="296"/>
      <c r="EP4" s="296"/>
      <c r="EQ4" s="296"/>
      <c r="ER4" s="296"/>
      <c r="ES4" s="296"/>
      <c r="ET4" s="296"/>
      <c r="EU4" s="85"/>
      <c r="EV4" s="85"/>
      <c r="EW4" s="296"/>
      <c r="EX4" s="296"/>
      <c r="EY4" s="296"/>
      <c r="EZ4" s="296"/>
      <c r="FA4" s="296"/>
      <c r="FB4" s="296"/>
      <c r="FC4" s="85"/>
      <c r="FD4" s="85"/>
      <c r="FE4" s="296"/>
      <c r="FF4" s="296"/>
      <c r="FG4" s="296"/>
      <c r="FH4" s="296"/>
      <c r="FI4" s="296"/>
      <c r="FJ4" s="296"/>
      <c r="FK4" s="85"/>
      <c r="FL4" s="85"/>
      <c r="FM4" s="296"/>
      <c r="FN4" s="296"/>
      <c r="FO4" s="296"/>
      <c r="FP4" s="296"/>
      <c r="FQ4" s="296"/>
      <c r="FR4" s="296"/>
      <c r="FS4" s="85"/>
      <c r="FT4" s="85"/>
      <c r="FU4" s="296"/>
      <c r="FV4" s="296"/>
      <c r="FW4" s="296"/>
      <c r="FX4" s="296"/>
      <c r="FY4" s="296"/>
      <c r="FZ4" s="296"/>
      <c r="GA4" s="149"/>
      <c r="GB4" s="150"/>
      <c r="GC4" s="300"/>
      <c r="GD4" s="301"/>
      <c r="GE4" s="301"/>
      <c r="GF4" s="301"/>
      <c r="GG4" s="301"/>
      <c r="GH4" s="301"/>
      <c r="GI4" s="149"/>
      <c r="GJ4" s="150"/>
      <c r="GK4" s="300"/>
      <c r="GL4" s="301"/>
      <c r="GM4" s="301"/>
      <c r="GN4" s="301"/>
      <c r="GO4" s="301"/>
      <c r="GP4" s="301"/>
      <c r="GQ4" s="149"/>
      <c r="GR4" s="150"/>
      <c r="GS4" s="300"/>
      <c r="GT4" s="301"/>
      <c r="GU4" s="301"/>
      <c r="GV4" s="301"/>
      <c r="GW4" s="301"/>
      <c r="GX4" s="301"/>
      <c r="GY4" s="149"/>
      <c r="GZ4" s="150"/>
      <c r="HA4" s="300"/>
      <c r="HB4" s="301"/>
      <c r="HC4" s="301"/>
      <c r="HD4" s="301"/>
      <c r="HE4" s="301"/>
      <c r="HF4" s="301"/>
      <c r="HG4" s="149"/>
      <c r="HH4" s="150"/>
      <c r="HI4" s="300"/>
      <c r="HJ4" s="301"/>
      <c r="HK4" s="301"/>
      <c r="HL4" s="301"/>
      <c r="HM4" s="301"/>
      <c r="HN4" s="301"/>
      <c r="HO4" s="149"/>
      <c r="HP4" s="150"/>
      <c r="HQ4" s="300"/>
      <c r="HR4" s="301"/>
      <c r="HS4" s="301"/>
      <c r="HT4" s="301"/>
      <c r="HU4" s="301"/>
      <c r="HV4" s="301"/>
      <c r="HW4" s="149"/>
      <c r="HX4" s="150"/>
      <c r="HY4" s="300"/>
      <c r="HZ4" s="301"/>
      <c r="IA4" s="301"/>
      <c r="IB4" s="301"/>
      <c r="IC4" s="301"/>
      <c r="ID4" s="301"/>
      <c r="IE4" s="149"/>
      <c r="IF4" s="150"/>
      <c r="IG4" s="300"/>
      <c r="IH4" s="301"/>
      <c r="II4" s="301"/>
      <c r="IJ4" s="301"/>
      <c r="IK4" s="301"/>
      <c r="IL4" s="301"/>
      <c r="IM4" s="149"/>
      <c r="IN4" s="150"/>
      <c r="IO4" s="300"/>
      <c r="IP4" s="301"/>
      <c r="IQ4" s="301"/>
      <c r="IR4" s="301"/>
      <c r="IS4" s="301"/>
      <c r="IT4" s="301"/>
      <c r="IU4" s="149"/>
      <c r="IV4" s="150"/>
      <c r="IW4" s="300"/>
      <c r="IX4" s="301"/>
      <c r="IY4" s="301"/>
      <c r="IZ4" s="301"/>
      <c r="JA4" s="301"/>
      <c r="JB4" s="301"/>
      <c r="JC4" s="149"/>
      <c r="JD4" s="150"/>
      <c r="JE4" s="300"/>
      <c r="JF4" s="301"/>
      <c r="JG4" s="301"/>
      <c r="JH4" s="301"/>
      <c r="JI4" s="301"/>
      <c r="JJ4" s="301"/>
      <c r="JK4" s="149"/>
      <c r="JL4" s="150"/>
      <c r="JM4" s="300"/>
      <c r="JN4" s="301"/>
      <c r="JO4" s="301"/>
      <c r="JP4" s="301"/>
      <c r="JQ4" s="301"/>
      <c r="JR4" s="301"/>
      <c r="JS4" s="149"/>
      <c r="JT4" s="150"/>
      <c r="JU4" s="300"/>
      <c r="JV4" s="301"/>
      <c r="JW4" s="301"/>
      <c r="JX4" s="301"/>
      <c r="JY4" s="301"/>
      <c r="JZ4" s="301"/>
      <c r="KA4" s="149"/>
      <c r="KB4" s="150"/>
      <c r="KC4" s="300"/>
      <c r="KD4" s="301"/>
      <c r="KE4" s="301"/>
      <c r="KF4" s="301"/>
      <c r="KG4" s="301"/>
      <c r="KH4" s="301"/>
      <c r="KI4" s="149"/>
      <c r="KJ4" s="150"/>
      <c r="KK4" s="300"/>
      <c r="KL4" s="301"/>
      <c r="KM4" s="301"/>
      <c r="KN4" s="301"/>
      <c r="KO4" s="301"/>
      <c r="KP4" s="301"/>
      <c r="KQ4" s="149"/>
      <c r="KR4" s="150"/>
      <c r="KS4" s="300"/>
      <c r="KT4" s="301"/>
      <c r="KU4" s="301"/>
      <c r="KV4" s="301"/>
      <c r="KW4" s="301"/>
      <c r="KX4" s="301"/>
      <c r="KY4" s="149"/>
      <c r="KZ4" s="150"/>
      <c r="LA4" s="300"/>
      <c r="LB4" s="301"/>
      <c r="LC4" s="301"/>
      <c r="LD4" s="301"/>
      <c r="LE4" s="301"/>
      <c r="LF4" s="301"/>
      <c r="LG4" s="149"/>
      <c r="LH4" s="150"/>
      <c r="LI4" s="300"/>
      <c r="LJ4" s="301"/>
      <c r="LK4" s="301"/>
      <c r="LL4" s="301"/>
      <c r="LM4" s="301"/>
      <c r="LN4" s="301"/>
      <c r="LO4" s="149"/>
      <c r="LP4" s="150"/>
      <c r="LQ4" s="300"/>
      <c r="LR4" s="301"/>
      <c r="LS4" s="301"/>
      <c r="LT4" s="301"/>
      <c r="LU4" s="301"/>
      <c r="LV4" s="301"/>
      <c r="LW4" s="149"/>
      <c r="LX4" s="150"/>
      <c r="LY4" s="300"/>
      <c r="LZ4" s="301"/>
      <c r="MA4" s="301"/>
      <c r="MB4" s="301"/>
      <c r="MC4" s="301"/>
      <c r="MD4" s="301"/>
      <c r="ME4" s="149"/>
      <c r="MF4" s="150"/>
      <c r="MG4" s="300"/>
      <c r="MH4" s="301"/>
      <c r="MI4" s="301"/>
      <c r="MJ4" s="301"/>
      <c r="MK4" s="301"/>
      <c r="ML4" s="301"/>
      <c r="MM4" s="149"/>
      <c r="MN4" s="150"/>
      <c r="MO4" s="300"/>
      <c r="MP4" s="301"/>
      <c r="MQ4" s="301"/>
      <c r="MR4" s="301"/>
      <c r="MS4" s="301"/>
      <c r="MT4" s="301"/>
      <c r="MU4" s="149"/>
      <c r="MV4" s="150"/>
      <c r="MW4" s="300"/>
      <c r="MX4" s="301"/>
      <c r="MY4" s="301"/>
      <c r="MZ4" s="301"/>
      <c r="NA4" s="301"/>
      <c r="NB4" s="301"/>
      <c r="NC4" s="149"/>
      <c r="ND4" s="150"/>
      <c r="NE4" s="300"/>
      <c r="NF4" s="301"/>
      <c r="NG4" s="301"/>
      <c r="NH4" s="301"/>
      <c r="NI4" s="301"/>
      <c r="NJ4" s="301"/>
      <c r="NK4" s="149"/>
      <c r="NL4" s="150"/>
      <c r="NM4" s="300"/>
      <c r="NN4" s="301"/>
      <c r="NO4" s="301"/>
      <c r="NP4" s="301"/>
      <c r="NQ4" s="301"/>
      <c r="NR4" s="301"/>
      <c r="NS4" s="149"/>
      <c r="NT4" s="150"/>
      <c r="NU4" s="300"/>
      <c r="NV4" s="301"/>
      <c r="NW4" s="301"/>
      <c r="NX4" s="301"/>
      <c r="NY4" s="301"/>
      <c r="NZ4" s="301"/>
      <c r="OA4" s="149"/>
      <c r="OB4" s="150"/>
      <c r="OC4" s="300" t="s">
        <v>259</v>
      </c>
      <c r="OD4" s="301"/>
      <c r="OE4" s="301"/>
      <c r="OF4" s="301"/>
      <c r="OG4" s="301"/>
      <c r="OH4" s="301"/>
      <c r="OI4" s="149"/>
      <c r="OJ4" s="150"/>
      <c r="OK4" s="300" t="s">
        <v>259</v>
      </c>
      <c r="OL4" s="301"/>
      <c r="OM4" s="301"/>
      <c r="ON4" s="301"/>
      <c r="OO4" s="301"/>
      <c r="OP4" s="301"/>
      <c r="OQ4" s="149"/>
      <c r="OR4" s="150"/>
      <c r="OS4" s="300" t="s">
        <v>259</v>
      </c>
      <c r="OT4" s="301"/>
      <c r="OU4" s="301"/>
      <c r="OV4" s="301"/>
      <c r="OW4" s="301"/>
      <c r="OX4" s="301"/>
      <c r="OY4" s="149"/>
      <c r="OZ4" s="150"/>
      <c r="PA4" s="300" t="s">
        <v>259</v>
      </c>
      <c r="PB4" s="301"/>
      <c r="PC4" s="301"/>
      <c r="PD4" s="301"/>
      <c r="PE4" s="301"/>
      <c r="PF4" s="301"/>
      <c r="PG4" s="149"/>
      <c r="PH4" s="150"/>
      <c r="PI4" s="300" t="s">
        <v>259</v>
      </c>
      <c r="PJ4" s="301"/>
      <c r="PK4" s="301"/>
      <c r="PL4" s="301"/>
      <c r="PM4" s="301"/>
      <c r="PN4" s="301"/>
      <c r="PO4" s="149"/>
      <c r="PP4" s="150"/>
      <c r="PQ4" s="300" t="s">
        <v>259</v>
      </c>
      <c r="PR4" s="301"/>
      <c r="PS4" s="301"/>
      <c r="PT4" s="301"/>
      <c r="PU4" s="301"/>
      <c r="PV4" s="301"/>
      <c r="PW4" s="149"/>
      <c r="PX4" s="150"/>
      <c r="PY4" s="300" t="s">
        <v>259</v>
      </c>
      <c r="PZ4" s="301"/>
      <c r="QA4" s="301"/>
      <c r="QB4" s="301"/>
      <c r="QC4" s="301"/>
      <c r="QD4" s="301"/>
      <c r="QE4" s="149"/>
      <c r="QF4" s="150"/>
      <c r="QG4" s="300" t="s">
        <v>259</v>
      </c>
      <c r="QH4" s="301"/>
      <c r="QI4" s="301"/>
      <c r="QJ4" s="301"/>
      <c r="QK4" s="301"/>
      <c r="QL4" s="301"/>
      <c r="QM4" s="149"/>
      <c r="QN4" s="150"/>
      <c r="QO4" s="300" t="s">
        <v>259</v>
      </c>
      <c r="QP4" s="301"/>
      <c r="QQ4" s="301"/>
      <c r="QR4" s="301"/>
      <c r="QS4" s="301"/>
      <c r="QT4" s="301"/>
      <c r="QU4" s="149"/>
      <c r="QV4" s="150"/>
      <c r="QW4" s="300" t="s">
        <v>259</v>
      </c>
      <c r="QX4" s="301"/>
      <c r="QY4" s="301"/>
      <c r="QZ4" s="301"/>
      <c r="RA4" s="301"/>
      <c r="RB4" s="301"/>
      <c r="RC4" s="149"/>
      <c r="RD4" s="150"/>
      <c r="RE4" s="300" t="s">
        <v>259</v>
      </c>
      <c r="RF4" s="301"/>
      <c r="RG4" s="301"/>
      <c r="RH4" s="301"/>
      <c r="RI4" s="301"/>
      <c r="RJ4" s="301"/>
      <c r="RK4" s="149"/>
      <c r="RL4" s="150"/>
      <c r="RM4" s="300" t="s">
        <v>259</v>
      </c>
      <c r="RN4" s="301"/>
      <c r="RO4" s="301"/>
      <c r="RP4" s="301"/>
      <c r="RQ4" s="301"/>
      <c r="RR4" s="301"/>
      <c r="RS4" s="149"/>
      <c r="RT4" s="150"/>
      <c r="RU4" s="300" t="s">
        <v>259</v>
      </c>
      <c r="RV4" s="301"/>
      <c r="RW4" s="301"/>
      <c r="RX4" s="301"/>
      <c r="RY4" s="301"/>
      <c r="RZ4" s="301"/>
      <c r="SA4" s="149"/>
      <c r="SB4" s="150"/>
      <c r="SC4" s="300" t="s">
        <v>259</v>
      </c>
      <c r="SD4" s="301"/>
      <c r="SE4" s="301"/>
      <c r="SF4" s="301"/>
      <c r="SG4" s="301"/>
      <c r="SH4" s="301"/>
      <c r="SI4" s="149"/>
      <c r="SJ4" s="150"/>
      <c r="SK4" s="300" t="s">
        <v>259</v>
      </c>
      <c r="SL4" s="301"/>
      <c r="SM4" s="301"/>
      <c r="SN4" s="301"/>
      <c r="SO4" s="301"/>
      <c r="SP4" s="301"/>
      <c r="SQ4" s="149"/>
      <c r="SR4" s="150"/>
      <c r="SS4" s="300" t="s">
        <v>259</v>
      </c>
      <c r="ST4" s="301"/>
      <c r="SU4" s="301"/>
      <c r="SV4" s="301"/>
      <c r="SW4" s="301"/>
      <c r="SX4" s="301"/>
      <c r="SY4" s="149"/>
      <c r="SZ4" s="150"/>
      <c r="TA4" s="300" t="s">
        <v>259</v>
      </c>
      <c r="TB4" s="301"/>
      <c r="TC4" s="301"/>
      <c r="TD4" s="301"/>
      <c r="TE4" s="301"/>
      <c r="TF4" s="301"/>
      <c r="TG4" s="149"/>
      <c r="TH4" s="150"/>
      <c r="TI4" s="300" t="s">
        <v>259</v>
      </c>
      <c r="TJ4" s="301"/>
      <c r="TK4" s="301"/>
      <c r="TL4" s="301"/>
      <c r="TM4" s="301"/>
      <c r="TN4" s="301"/>
      <c r="TO4" s="149"/>
      <c r="TP4" s="150"/>
      <c r="TQ4" s="300" t="s">
        <v>259</v>
      </c>
      <c r="TR4" s="301"/>
      <c r="TS4" s="301"/>
      <c r="TT4" s="301"/>
      <c r="TU4" s="301"/>
      <c r="TV4" s="301"/>
      <c r="TW4" s="149"/>
      <c r="TX4" s="150"/>
      <c r="TY4" s="300" t="s">
        <v>259</v>
      </c>
      <c r="TZ4" s="301"/>
      <c r="UA4" s="301"/>
      <c r="UB4" s="301"/>
      <c r="UC4" s="301"/>
      <c r="UD4" s="301"/>
      <c r="UE4" s="149"/>
      <c r="UF4" s="150"/>
      <c r="UG4" s="300" t="s">
        <v>259</v>
      </c>
      <c r="UH4" s="301"/>
      <c r="UI4" s="301"/>
      <c r="UJ4" s="301"/>
      <c r="UK4" s="301"/>
      <c r="UL4" s="301"/>
      <c r="UM4" s="149"/>
      <c r="UN4" s="150"/>
      <c r="UO4" s="300" t="s">
        <v>259</v>
      </c>
      <c r="UP4" s="301"/>
      <c r="UQ4" s="301"/>
      <c r="UR4" s="301"/>
      <c r="US4" s="301"/>
      <c r="UT4" s="301"/>
      <c r="UU4" s="149"/>
      <c r="UV4" s="150"/>
      <c r="UW4" s="300" t="s">
        <v>259</v>
      </c>
      <c r="UX4" s="301"/>
      <c r="UY4" s="301"/>
      <c r="UZ4" s="301"/>
      <c r="VA4" s="301"/>
      <c r="VB4" s="301"/>
      <c r="VC4" s="149"/>
      <c r="VD4" s="150"/>
      <c r="VE4" s="300" t="s">
        <v>259</v>
      </c>
      <c r="VF4" s="301"/>
      <c r="VG4" s="301"/>
      <c r="VH4" s="301"/>
      <c r="VI4" s="301"/>
      <c r="VJ4" s="301"/>
      <c r="VK4" s="149"/>
      <c r="VL4" s="150"/>
      <c r="VM4" s="300" t="s">
        <v>259</v>
      </c>
      <c r="VN4" s="301"/>
      <c r="VO4" s="301"/>
      <c r="VP4" s="301"/>
      <c r="VQ4" s="301"/>
      <c r="VR4" s="301"/>
      <c r="VS4" s="149"/>
      <c r="VT4" s="150"/>
      <c r="VU4" s="300" t="s">
        <v>259</v>
      </c>
      <c r="VV4" s="301"/>
      <c r="VW4" s="301"/>
      <c r="VX4" s="301"/>
      <c r="VY4" s="301"/>
      <c r="VZ4" s="301"/>
      <c r="WA4" s="149"/>
      <c r="WB4" s="150"/>
      <c r="WC4" s="300" t="s">
        <v>259</v>
      </c>
      <c r="WD4" s="301"/>
      <c r="WE4" s="301"/>
      <c r="WF4" s="301"/>
      <c r="WG4" s="301"/>
      <c r="WH4" s="301"/>
      <c r="WI4" s="149"/>
      <c r="WJ4" s="150"/>
      <c r="WK4" s="300" t="s">
        <v>259</v>
      </c>
      <c r="WL4" s="301"/>
      <c r="WM4" s="301"/>
      <c r="WN4" s="301"/>
      <c r="WO4" s="301"/>
      <c r="WP4" s="301"/>
      <c r="WQ4" s="149"/>
      <c r="WR4" s="150"/>
      <c r="WS4" s="300" t="s">
        <v>259</v>
      </c>
      <c r="WT4" s="301"/>
      <c r="WU4" s="301"/>
      <c r="WV4" s="301"/>
      <c r="WW4" s="301"/>
      <c r="WX4" s="301"/>
      <c r="WY4" s="149"/>
      <c r="WZ4" s="150"/>
      <c r="XA4" s="300" t="s">
        <v>259</v>
      </c>
      <c r="XB4" s="301"/>
      <c r="XC4" s="301"/>
      <c r="XD4" s="301"/>
      <c r="XE4" s="301"/>
      <c r="XF4" s="301"/>
      <c r="XG4" s="149"/>
      <c r="XH4" s="150"/>
      <c r="XI4" s="300" t="s">
        <v>259</v>
      </c>
      <c r="XJ4" s="301"/>
      <c r="XK4" s="301"/>
      <c r="XL4" s="301"/>
      <c r="XM4" s="301"/>
      <c r="XN4" s="301"/>
      <c r="XO4" s="149"/>
      <c r="XP4" s="150"/>
      <c r="XQ4" s="300" t="s">
        <v>259</v>
      </c>
      <c r="XR4" s="301"/>
      <c r="XS4" s="301"/>
      <c r="XT4" s="301"/>
      <c r="XU4" s="301"/>
      <c r="XV4" s="301"/>
      <c r="XW4" s="149"/>
      <c r="XX4" s="150"/>
      <c r="XY4" s="300" t="s">
        <v>259</v>
      </c>
      <c r="XZ4" s="301"/>
      <c r="YA4" s="301"/>
      <c r="YB4" s="301"/>
      <c r="YC4" s="301"/>
      <c r="YD4" s="301"/>
      <c r="YE4" s="149"/>
      <c r="YF4" s="150"/>
      <c r="YG4" s="300" t="s">
        <v>259</v>
      </c>
      <c r="YH4" s="301"/>
      <c r="YI4" s="301"/>
      <c r="YJ4" s="301"/>
      <c r="YK4" s="301"/>
      <c r="YL4" s="301"/>
      <c r="YM4" s="149"/>
      <c r="YN4" s="150"/>
      <c r="YO4" s="300" t="s">
        <v>259</v>
      </c>
      <c r="YP4" s="301"/>
      <c r="YQ4" s="301"/>
      <c r="YR4" s="301"/>
      <c r="YS4" s="301"/>
      <c r="YT4" s="301"/>
      <c r="YU4" s="149"/>
      <c r="YV4" s="150"/>
      <c r="YW4" s="300" t="s">
        <v>259</v>
      </c>
      <c r="YX4" s="301"/>
      <c r="YY4" s="301"/>
      <c r="YZ4" s="301"/>
      <c r="ZA4" s="301"/>
      <c r="ZB4" s="301"/>
      <c r="ZC4" s="149"/>
      <c r="ZD4" s="150"/>
      <c r="ZE4" s="300" t="s">
        <v>259</v>
      </c>
      <c r="ZF4" s="301"/>
      <c r="ZG4" s="301"/>
      <c r="ZH4" s="301"/>
      <c r="ZI4" s="301"/>
      <c r="ZJ4" s="301"/>
      <c r="ZK4" s="149"/>
      <c r="ZL4" s="150"/>
      <c r="ZM4" s="300" t="s">
        <v>259</v>
      </c>
      <c r="ZN4" s="301"/>
      <c r="ZO4" s="301"/>
      <c r="ZP4" s="301"/>
      <c r="ZQ4" s="301"/>
      <c r="ZR4" s="301"/>
      <c r="ZS4" s="149"/>
      <c r="ZT4" s="150"/>
      <c r="ZU4" s="300" t="s">
        <v>259</v>
      </c>
      <c r="ZV4" s="301"/>
      <c r="ZW4" s="301"/>
      <c r="ZX4" s="301"/>
      <c r="ZY4" s="301"/>
      <c r="ZZ4" s="301"/>
      <c r="AAA4" s="149"/>
      <c r="AAB4" s="150"/>
      <c r="AAC4" s="300" t="s">
        <v>259</v>
      </c>
      <c r="AAD4" s="301"/>
      <c r="AAE4" s="301"/>
      <c r="AAF4" s="301"/>
      <c r="AAG4" s="301"/>
      <c r="AAH4" s="301"/>
      <c r="AAI4" s="149"/>
      <c r="AAJ4" s="150"/>
      <c r="AAK4" s="300" t="s">
        <v>259</v>
      </c>
      <c r="AAL4" s="301"/>
      <c r="AAM4" s="301"/>
      <c r="AAN4" s="301"/>
      <c r="AAO4" s="301"/>
      <c r="AAP4" s="301"/>
      <c r="AAQ4" s="149"/>
      <c r="AAR4" s="150"/>
      <c r="AAS4" s="300" t="s">
        <v>259</v>
      </c>
      <c r="AAT4" s="301"/>
      <c r="AAU4" s="301"/>
      <c r="AAV4" s="301"/>
      <c r="AAW4" s="301"/>
      <c r="AAX4" s="301"/>
      <c r="AAY4" s="149"/>
      <c r="AAZ4" s="150"/>
      <c r="ABA4" s="300" t="s">
        <v>259</v>
      </c>
      <c r="ABB4" s="301"/>
      <c r="ABC4" s="301"/>
      <c r="ABD4" s="301"/>
      <c r="ABE4" s="301"/>
      <c r="ABF4" s="301"/>
      <c r="ABG4" s="149"/>
      <c r="ABH4" s="150"/>
      <c r="ABI4" s="300" t="s">
        <v>259</v>
      </c>
      <c r="ABJ4" s="301"/>
      <c r="ABK4" s="301"/>
      <c r="ABL4" s="301"/>
      <c r="ABM4" s="301"/>
      <c r="ABN4" s="301"/>
      <c r="ABO4" s="149"/>
      <c r="ABP4" s="150"/>
      <c r="ABQ4" s="300" t="s">
        <v>259</v>
      </c>
      <c r="ABR4" s="301"/>
      <c r="ABS4" s="301"/>
      <c r="ABT4" s="301"/>
      <c r="ABU4" s="301"/>
      <c r="ABV4" s="301"/>
      <c r="ABW4" s="149"/>
      <c r="ABX4" s="150"/>
      <c r="ABY4" s="300" t="s">
        <v>259</v>
      </c>
      <c r="ABZ4" s="301"/>
      <c r="ACA4" s="301"/>
      <c r="ACB4" s="301"/>
      <c r="ACC4" s="301"/>
      <c r="ACD4" s="301"/>
      <c r="ACE4" s="149"/>
      <c r="ACF4" s="150"/>
      <c r="ACG4" s="300" t="s">
        <v>259</v>
      </c>
      <c r="ACH4" s="301"/>
      <c r="ACI4" s="301"/>
      <c r="ACJ4" s="301"/>
      <c r="ACK4" s="301"/>
      <c r="ACL4" s="301"/>
      <c r="ACM4" s="149"/>
      <c r="ACN4" s="150"/>
      <c r="ACO4" s="300" t="s">
        <v>259</v>
      </c>
      <c r="ACP4" s="301"/>
      <c r="ACQ4" s="301"/>
      <c r="ACR4" s="301"/>
      <c r="ACS4" s="301"/>
      <c r="ACT4" s="301"/>
      <c r="ACU4" s="149"/>
      <c r="ACV4" s="150"/>
      <c r="ACW4" s="300" t="s">
        <v>259</v>
      </c>
      <c r="ACX4" s="301"/>
      <c r="ACY4" s="301"/>
      <c r="ACZ4" s="301"/>
      <c r="ADA4" s="301"/>
      <c r="ADB4" s="301"/>
      <c r="ADC4" s="149"/>
      <c r="ADD4" s="150"/>
      <c r="ADE4" s="300" t="s">
        <v>259</v>
      </c>
      <c r="ADF4" s="301"/>
      <c r="ADG4" s="301"/>
      <c r="ADH4" s="301"/>
      <c r="ADI4" s="301"/>
      <c r="ADJ4" s="301"/>
      <c r="ADK4" s="149"/>
      <c r="ADL4" s="150"/>
      <c r="ADM4" s="300" t="s">
        <v>259</v>
      </c>
      <c r="ADN4" s="301"/>
      <c r="ADO4" s="301"/>
      <c r="ADP4" s="301"/>
      <c r="ADQ4" s="301"/>
      <c r="ADR4" s="301"/>
      <c r="ADS4" s="149"/>
      <c r="ADT4" s="150"/>
      <c r="ADU4" s="300" t="s">
        <v>259</v>
      </c>
      <c r="ADV4" s="301"/>
      <c r="ADW4" s="301"/>
      <c r="ADX4" s="301"/>
      <c r="ADY4" s="301"/>
      <c r="ADZ4" s="301"/>
      <c r="AEA4" s="149"/>
      <c r="AEB4" s="150"/>
      <c r="AEC4" s="300" t="s">
        <v>259</v>
      </c>
      <c r="AED4" s="301"/>
      <c r="AEE4" s="301"/>
      <c r="AEF4" s="301"/>
      <c r="AEG4" s="301"/>
      <c r="AEH4" s="301"/>
      <c r="AEI4" s="149"/>
      <c r="AEJ4" s="150"/>
      <c r="AEK4" s="300" t="s">
        <v>259</v>
      </c>
      <c r="AEL4" s="301"/>
      <c r="AEM4" s="301"/>
      <c r="AEN4" s="301"/>
      <c r="AEO4" s="301"/>
      <c r="AEP4" s="301"/>
      <c r="AEQ4" s="149"/>
      <c r="AER4" s="150"/>
      <c r="AES4" s="300" t="s">
        <v>259</v>
      </c>
      <c r="AET4" s="301"/>
      <c r="AEU4" s="301"/>
      <c r="AEV4" s="301"/>
      <c r="AEW4" s="301"/>
      <c r="AEX4" s="301"/>
      <c r="AEY4" s="149"/>
      <c r="AEZ4" s="150"/>
      <c r="AFA4" s="300" t="s">
        <v>259</v>
      </c>
      <c r="AFB4" s="301"/>
      <c r="AFC4" s="301"/>
      <c r="AFD4" s="301"/>
      <c r="AFE4" s="301"/>
      <c r="AFF4" s="301"/>
      <c r="AFG4" s="149"/>
      <c r="AFH4" s="150"/>
      <c r="AFI4" s="300" t="s">
        <v>259</v>
      </c>
      <c r="AFJ4" s="301"/>
      <c r="AFK4" s="301"/>
      <c r="AFL4" s="301"/>
      <c r="AFM4" s="301"/>
      <c r="AFN4" s="301"/>
      <c r="AFO4" s="149"/>
      <c r="AFP4" s="150"/>
      <c r="AFQ4" s="300" t="s">
        <v>259</v>
      </c>
      <c r="AFR4" s="301"/>
      <c r="AFS4" s="301"/>
      <c r="AFT4" s="301"/>
      <c r="AFU4" s="301"/>
      <c r="AFV4" s="301"/>
      <c r="AFW4" s="149"/>
      <c r="AFX4" s="150"/>
      <c r="AFY4" s="300" t="s">
        <v>259</v>
      </c>
      <c r="AFZ4" s="301"/>
      <c r="AGA4" s="301"/>
      <c r="AGB4" s="301"/>
      <c r="AGC4" s="301"/>
      <c r="AGD4" s="301"/>
      <c r="AGE4" s="149"/>
      <c r="AGF4" s="150"/>
      <c r="AGG4" s="300" t="s">
        <v>259</v>
      </c>
      <c r="AGH4" s="301"/>
      <c r="AGI4" s="301"/>
      <c r="AGJ4" s="301"/>
      <c r="AGK4" s="301"/>
      <c r="AGL4" s="301"/>
      <c r="AGM4" s="149"/>
      <c r="AGN4" s="150"/>
      <c r="AGO4" s="300" t="s">
        <v>259</v>
      </c>
      <c r="AGP4" s="301"/>
      <c r="AGQ4" s="301"/>
      <c r="AGR4" s="301"/>
      <c r="AGS4" s="301"/>
      <c r="AGT4" s="301"/>
      <c r="AGU4" s="149"/>
      <c r="AGV4" s="150"/>
      <c r="AGW4" s="300" t="s">
        <v>259</v>
      </c>
      <c r="AGX4" s="301"/>
      <c r="AGY4" s="301"/>
      <c r="AGZ4" s="301"/>
      <c r="AHA4" s="301"/>
      <c r="AHB4" s="301"/>
      <c r="AHC4" s="149"/>
      <c r="AHD4" s="150"/>
      <c r="AHE4" s="300" t="s">
        <v>259</v>
      </c>
      <c r="AHF4" s="301"/>
      <c r="AHG4" s="301"/>
      <c r="AHH4" s="301"/>
      <c r="AHI4" s="301"/>
      <c r="AHJ4" s="301"/>
      <c r="AHK4" s="149"/>
      <c r="AHL4" s="150"/>
      <c r="AHM4" s="300" t="s">
        <v>259</v>
      </c>
      <c r="AHN4" s="301"/>
      <c r="AHO4" s="301"/>
      <c r="AHP4" s="301"/>
      <c r="AHQ4" s="301"/>
      <c r="AHR4" s="301"/>
      <c r="AHS4" s="149"/>
      <c r="AHT4" s="150"/>
      <c r="AHU4" s="300" t="s">
        <v>259</v>
      </c>
      <c r="AHV4" s="301"/>
      <c r="AHW4" s="301"/>
      <c r="AHX4" s="301"/>
      <c r="AHY4" s="301"/>
      <c r="AHZ4" s="301"/>
      <c r="AIA4" s="149"/>
      <c r="AIB4" s="150"/>
      <c r="AIC4" s="300" t="s">
        <v>259</v>
      </c>
      <c r="AID4" s="301"/>
      <c r="AIE4" s="301"/>
      <c r="AIF4" s="301"/>
      <c r="AIG4" s="301"/>
      <c r="AIH4" s="301"/>
      <c r="AII4" s="149"/>
      <c r="AIJ4" s="150"/>
      <c r="AIK4" s="300" t="s">
        <v>259</v>
      </c>
      <c r="AIL4" s="301"/>
      <c r="AIM4" s="301"/>
      <c r="AIN4" s="301"/>
      <c r="AIO4" s="301"/>
      <c r="AIP4" s="301"/>
      <c r="AIQ4" s="149"/>
      <c r="AIR4" s="150"/>
      <c r="AIS4" s="300" t="s">
        <v>259</v>
      </c>
      <c r="AIT4" s="301"/>
      <c r="AIU4" s="301"/>
      <c r="AIV4" s="301"/>
      <c r="AIW4" s="301"/>
      <c r="AIX4" s="301"/>
      <c r="AIY4" s="149"/>
      <c r="AIZ4" s="150"/>
      <c r="AJA4" s="300" t="s">
        <v>259</v>
      </c>
      <c r="AJB4" s="301"/>
      <c r="AJC4" s="301"/>
      <c r="AJD4" s="301"/>
      <c r="AJE4" s="301"/>
      <c r="AJF4" s="301"/>
      <c r="AJG4" s="149"/>
      <c r="AJH4" s="150"/>
      <c r="AJI4" s="300" t="s">
        <v>259</v>
      </c>
      <c r="AJJ4" s="301"/>
      <c r="AJK4" s="301"/>
      <c r="AJL4" s="301"/>
      <c r="AJM4" s="301"/>
      <c r="AJN4" s="301"/>
      <c r="AJO4" s="149"/>
      <c r="AJP4" s="150"/>
      <c r="AJQ4" s="300" t="s">
        <v>259</v>
      </c>
      <c r="AJR4" s="301"/>
      <c r="AJS4" s="301"/>
      <c r="AJT4" s="301"/>
      <c r="AJU4" s="301"/>
      <c r="AJV4" s="301"/>
      <c r="AJW4" s="149"/>
      <c r="AJX4" s="150"/>
      <c r="AJY4" s="300" t="s">
        <v>259</v>
      </c>
      <c r="AJZ4" s="301"/>
      <c r="AKA4" s="301"/>
      <c r="AKB4" s="301"/>
      <c r="AKC4" s="301"/>
      <c r="AKD4" s="301"/>
      <c r="AKE4" s="149"/>
      <c r="AKF4" s="150"/>
      <c r="AKG4" s="300" t="s">
        <v>259</v>
      </c>
      <c r="AKH4" s="301"/>
      <c r="AKI4" s="301"/>
      <c r="AKJ4" s="301"/>
      <c r="AKK4" s="301"/>
      <c r="AKL4" s="301"/>
      <c r="AKM4" s="149"/>
      <c r="AKN4" s="150"/>
      <c r="AKO4" s="300" t="s">
        <v>259</v>
      </c>
      <c r="AKP4" s="301"/>
      <c r="AKQ4" s="301"/>
      <c r="AKR4" s="301"/>
      <c r="AKS4" s="301"/>
      <c r="AKT4" s="301"/>
      <c r="AKU4" s="149"/>
      <c r="AKV4" s="150"/>
      <c r="AKW4" s="300" t="s">
        <v>259</v>
      </c>
      <c r="AKX4" s="301"/>
      <c r="AKY4" s="301"/>
      <c r="AKZ4" s="301"/>
      <c r="ALA4" s="301"/>
      <c r="ALB4" s="301"/>
      <c r="ALC4" s="149"/>
      <c r="ALD4" s="150"/>
      <c r="ALE4" s="300" t="s">
        <v>259</v>
      </c>
      <c r="ALF4" s="301"/>
      <c r="ALG4" s="301"/>
      <c r="ALH4" s="301"/>
      <c r="ALI4" s="301"/>
      <c r="ALJ4" s="301"/>
      <c r="ALK4" s="149"/>
      <c r="ALL4" s="150"/>
      <c r="ALM4" s="300" t="s">
        <v>259</v>
      </c>
      <c r="ALN4" s="301"/>
      <c r="ALO4" s="301"/>
      <c r="ALP4" s="301"/>
      <c r="ALQ4" s="301"/>
      <c r="ALR4" s="301"/>
      <c r="ALS4" s="149"/>
      <c r="ALT4" s="150"/>
      <c r="ALU4" s="300" t="s">
        <v>259</v>
      </c>
      <c r="ALV4" s="301"/>
      <c r="ALW4" s="301"/>
      <c r="ALX4" s="301"/>
      <c r="ALY4" s="301"/>
      <c r="ALZ4" s="301"/>
      <c r="AMA4" s="149"/>
      <c r="AMB4" s="150"/>
      <c r="AMC4" s="300" t="s">
        <v>259</v>
      </c>
      <c r="AMD4" s="301"/>
      <c r="AME4" s="301"/>
      <c r="AMF4" s="301"/>
      <c r="AMG4" s="301"/>
      <c r="AMH4" s="301"/>
      <c r="AMI4" s="149"/>
      <c r="AMJ4" s="150"/>
      <c r="AMK4" s="300" t="s">
        <v>259</v>
      </c>
      <c r="AML4" s="301"/>
      <c r="AMM4" s="301"/>
      <c r="AMN4" s="301"/>
      <c r="AMO4" s="301"/>
      <c r="AMP4" s="301"/>
      <c r="AMQ4" s="149"/>
      <c r="AMR4" s="150"/>
      <c r="AMS4" s="300" t="s">
        <v>259</v>
      </c>
      <c r="AMT4" s="301"/>
      <c r="AMU4" s="301"/>
      <c r="AMV4" s="301"/>
      <c r="AMW4" s="301"/>
      <c r="AMX4" s="301"/>
      <c r="AMY4" s="149"/>
      <c r="AMZ4" s="150"/>
      <c r="ANA4" s="300" t="s">
        <v>259</v>
      </c>
      <c r="ANB4" s="301"/>
      <c r="ANC4" s="301"/>
      <c r="AND4" s="301"/>
      <c r="ANE4" s="301"/>
      <c r="ANF4" s="301"/>
      <c r="ANG4" s="149"/>
      <c r="ANH4" s="150"/>
      <c r="ANI4" s="300" t="s">
        <v>259</v>
      </c>
      <c r="ANJ4" s="301"/>
      <c r="ANK4" s="301"/>
      <c r="ANL4" s="301"/>
      <c r="ANM4" s="301"/>
      <c r="ANN4" s="301"/>
      <c r="ANO4" s="149"/>
      <c r="ANP4" s="150"/>
      <c r="ANQ4" s="300" t="s">
        <v>259</v>
      </c>
      <c r="ANR4" s="301"/>
      <c r="ANS4" s="301"/>
      <c r="ANT4" s="301"/>
      <c r="ANU4" s="301"/>
      <c r="ANV4" s="301"/>
      <c r="ANW4" s="149"/>
      <c r="ANX4" s="150"/>
      <c r="ANY4" s="300" t="s">
        <v>259</v>
      </c>
      <c r="ANZ4" s="301"/>
      <c r="AOA4" s="301"/>
      <c r="AOB4" s="301"/>
      <c r="AOC4" s="301"/>
      <c r="AOD4" s="301"/>
      <c r="AOE4" s="149"/>
      <c r="AOF4" s="150"/>
      <c r="AOG4" s="300" t="s">
        <v>259</v>
      </c>
      <c r="AOH4" s="301"/>
      <c r="AOI4" s="301"/>
      <c r="AOJ4" s="301"/>
      <c r="AOK4" s="301"/>
      <c r="AOL4" s="301"/>
      <c r="AOM4" s="149"/>
      <c r="AON4" s="150"/>
      <c r="AOO4" s="300" t="s">
        <v>259</v>
      </c>
      <c r="AOP4" s="301"/>
      <c r="AOQ4" s="301"/>
      <c r="AOR4" s="301"/>
      <c r="AOS4" s="301"/>
      <c r="AOT4" s="301"/>
      <c r="AOU4" s="149"/>
      <c r="AOV4" s="150"/>
      <c r="AOW4" s="300" t="s">
        <v>259</v>
      </c>
      <c r="AOX4" s="301"/>
      <c r="AOY4" s="301"/>
      <c r="AOZ4" s="301"/>
      <c r="APA4" s="301"/>
      <c r="APB4" s="301"/>
      <c r="APC4" s="149"/>
      <c r="APD4" s="150"/>
      <c r="APE4" s="300" t="s">
        <v>259</v>
      </c>
      <c r="APF4" s="301"/>
      <c r="APG4" s="301"/>
      <c r="APH4" s="301"/>
      <c r="API4" s="301"/>
      <c r="APJ4" s="301"/>
      <c r="APK4" s="149"/>
      <c r="APL4" s="150"/>
      <c r="APM4" s="300" t="s">
        <v>259</v>
      </c>
      <c r="APN4" s="301"/>
      <c r="APO4" s="301"/>
      <c r="APP4" s="301"/>
      <c r="APQ4" s="301"/>
      <c r="APR4" s="301"/>
      <c r="APS4" s="149"/>
      <c r="APT4" s="150"/>
      <c r="APU4" s="300" t="s">
        <v>259</v>
      </c>
      <c r="APV4" s="301"/>
      <c r="APW4" s="301"/>
      <c r="APX4" s="301"/>
      <c r="APY4" s="301"/>
      <c r="APZ4" s="301"/>
      <c r="AQA4" s="149"/>
      <c r="AQB4" s="150"/>
      <c r="AQC4" s="300" t="s">
        <v>259</v>
      </c>
      <c r="AQD4" s="301"/>
      <c r="AQE4" s="301"/>
      <c r="AQF4" s="301"/>
      <c r="AQG4" s="301"/>
      <c r="AQH4" s="301"/>
      <c r="AQI4" s="149"/>
      <c r="AQJ4" s="150"/>
      <c r="AQK4" s="300" t="s">
        <v>259</v>
      </c>
      <c r="AQL4" s="301"/>
      <c r="AQM4" s="301"/>
      <c r="AQN4" s="301"/>
      <c r="AQO4" s="301"/>
      <c r="AQP4" s="301"/>
      <c r="AQQ4" s="149"/>
      <c r="AQR4" s="150"/>
      <c r="AQS4" s="300" t="s">
        <v>259</v>
      </c>
      <c r="AQT4" s="301"/>
      <c r="AQU4" s="301"/>
      <c r="AQV4" s="301"/>
      <c r="AQW4" s="301"/>
      <c r="AQX4" s="301"/>
      <c r="AQY4" s="149"/>
      <c r="AQZ4" s="150"/>
      <c r="ARA4" s="300" t="s">
        <v>259</v>
      </c>
      <c r="ARB4" s="301"/>
      <c r="ARC4" s="301"/>
      <c r="ARD4" s="301"/>
      <c r="ARE4" s="301"/>
      <c r="ARF4" s="301"/>
      <c r="ARG4" s="149"/>
      <c r="ARH4" s="150"/>
      <c r="ARI4" s="300" t="s">
        <v>259</v>
      </c>
      <c r="ARJ4" s="301"/>
      <c r="ARK4" s="301"/>
      <c r="ARL4" s="301"/>
      <c r="ARM4" s="301"/>
      <c r="ARN4" s="301"/>
      <c r="ARO4" s="149"/>
      <c r="ARP4" s="150"/>
      <c r="ARQ4" s="300" t="s">
        <v>259</v>
      </c>
      <c r="ARR4" s="301"/>
      <c r="ARS4" s="301"/>
      <c r="ART4" s="301"/>
      <c r="ARU4" s="301"/>
      <c r="ARV4" s="301"/>
      <c r="ARW4" s="149"/>
      <c r="ARX4" s="150"/>
      <c r="ARY4" s="300" t="s">
        <v>259</v>
      </c>
      <c r="ARZ4" s="301"/>
      <c r="ASA4" s="301"/>
      <c r="ASB4" s="301"/>
      <c r="ASC4" s="301"/>
      <c r="ASD4" s="301"/>
      <c r="ASE4" s="149"/>
      <c r="ASF4" s="150"/>
      <c r="ASG4" s="300" t="s">
        <v>259</v>
      </c>
      <c r="ASH4" s="301"/>
      <c r="ASI4" s="301"/>
      <c r="ASJ4" s="301"/>
      <c r="ASK4" s="301"/>
      <c r="ASL4" s="301"/>
      <c r="ASM4" s="149"/>
      <c r="ASN4" s="150"/>
      <c r="ASO4" s="300" t="s">
        <v>259</v>
      </c>
      <c r="ASP4" s="301"/>
      <c r="ASQ4" s="301"/>
      <c r="ASR4" s="301"/>
      <c r="ASS4" s="301"/>
      <c r="AST4" s="301"/>
      <c r="ASU4" s="149"/>
      <c r="ASV4" s="150"/>
      <c r="ASW4" s="300" t="s">
        <v>259</v>
      </c>
      <c r="ASX4" s="301"/>
      <c r="ASY4" s="301"/>
      <c r="ASZ4" s="301"/>
      <c r="ATA4" s="301"/>
      <c r="ATB4" s="301"/>
      <c r="ATC4" s="149"/>
      <c r="ATD4" s="150"/>
      <c r="ATE4" s="300" t="s">
        <v>259</v>
      </c>
      <c r="ATF4" s="301"/>
      <c r="ATG4" s="301"/>
      <c r="ATH4" s="301"/>
      <c r="ATI4" s="301"/>
      <c r="ATJ4" s="301"/>
      <c r="ATK4" s="149"/>
      <c r="ATL4" s="150"/>
      <c r="ATM4" s="300" t="s">
        <v>259</v>
      </c>
      <c r="ATN4" s="301"/>
      <c r="ATO4" s="301"/>
      <c r="ATP4" s="301"/>
      <c r="ATQ4" s="301"/>
      <c r="ATR4" s="301"/>
      <c r="ATS4" s="149"/>
      <c r="ATT4" s="150"/>
      <c r="ATU4" s="300" t="s">
        <v>259</v>
      </c>
      <c r="ATV4" s="301"/>
      <c r="ATW4" s="301"/>
      <c r="ATX4" s="301"/>
      <c r="ATY4" s="301"/>
      <c r="ATZ4" s="301"/>
      <c r="AUA4" s="149"/>
      <c r="AUB4" s="150"/>
      <c r="AUC4" s="300" t="s">
        <v>259</v>
      </c>
      <c r="AUD4" s="301"/>
      <c r="AUE4" s="301"/>
      <c r="AUF4" s="301"/>
      <c r="AUG4" s="301"/>
      <c r="AUH4" s="301"/>
      <c r="AUI4" s="149"/>
      <c r="AUJ4" s="150"/>
      <c r="AUK4" s="300" t="s">
        <v>259</v>
      </c>
      <c r="AUL4" s="301"/>
      <c r="AUM4" s="301"/>
      <c r="AUN4" s="301"/>
      <c r="AUO4" s="301"/>
      <c r="AUP4" s="301"/>
      <c r="AUQ4" s="149"/>
      <c r="AUR4" s="150"/>
      <c r="AUS4" s="300" t="s">
        <v>259</v>
      </c>
      <c r="AUT4" s="301"/>
      <c r="AUU4" s="301"/>
      <c r="AUV4" s="301"/>
      <c r="AUW4" s="301"/>
      <c r="AUX4" s="301"/>
      <c r="AUY4" s="149"/>
      <c r="AUZ4" s="150"/>
      <c r="AVA4" s="300" t="s">
        <v>259</v>
      </c>
      <c r="AVB4" s="301"/>
      <c r="AVC4" s="301"/>
      <c r="AVD4" s="301"/>
      <c r="AVE4" s="301"/>
      <c r="AVF4" s="301"/>
      <c r="AVG4" s="149"/>
      <c r="AVH4" s="150"/>
      <c r="AVI4" s="300" t="s">
        <v>259</v>
      </c>
      <c r="AVJ4" s="301"/>
      <c r="AVK4" s="301"/>
      <c r="AVL4" s="301"/>
      <c r="AVM4" s="301"/>
      <c r="AVN4" s="301"/>
      <c r="AVO4" s="149"/>
      <c r="AVP4" s="150"/>
      <c r="AVQ4" s="300" t="s">
        <v>259</v>
      </c>
      <c r="AVR4" s="301"/>
      <c r="AVS4" s="301"/>
      <c r="AVT4" s="301"/>
      <c r="AVU4" s="301"/>
      <c r="AVV4" s="301"/>
      <c r="AVW4" s="149"/>
      <c r="AVX4" s="150"/>
      <c r="AVY4" s="300" t="s">
        <v>259</v>
      </c>
      <c r="AVZ4" s="301"/>
      <c r="AWA4" s="301"/>
      <c r="AWB4" s="301"/>
      <c r="AWC4" s="301"/>
      <c r="AWD4" s="301"/>
      <c r="AWE4" s="149"/>
      <c r="AWF4" s="150"/>
      <c r="AWG4" s="300" t="s">
        <v>259</v>
      </c>
      <c r="AWH4" s="301"/>
      <c r="AWI4" s="301"/>
      <c r="AWJ4" s="301"/>
      <c r="AWK4" s="301"/>
      <c r="AWL4" s="301"/>
      <c r="AWM4" s="149"/>
      <c r="AWN4" s="150"/>
      <c r="AWO4" s="300" t="s">
        <v>259</v>
      </c>
      <c r="AWP4" s="301"/>
      <c r="AWQ4" s="301"/>
      <c r="AWR4" s="301"/>
      <c r="AWS4" s="301"/>
      <c r="AWT4" s="301"/>
      <c r="AWU4" s="149"/>
      <c r="AWV4" s="150"/>
      <c r="AWW4" s="300" t="s">
        <v>259</v>
      </c>
      <c r="AWX4" s="301"/>
      <c r="AWY4" s="301"/>
      <c r="AWZ4" s="301"/>
      <c r="AXA4" s="301"/>
      <c r="AXB4" s="301"/>
      <c r="AXC4" s="149"/>
      <c r="AXD4" s="150"/>
      <c r="AXE4" s="300" t="s">
        <v>259</v>
      </c>
      <c r="AXF4" s="301"/>
      <c r="AXG4" s="301"/>
      <c r="AXH4" s="301"/>
      <c r="AXI4" s="301"/>
      <c r="AXJ4" s="301"/>
      <c r="AXK4" s="149"/>
      <c r="AXL4" s="150"/>
      <c r="AXM4" s="300" t="s">
        <v>259</v>
      </c>
      <c r="AXN4" s="301"/>
      <c r="AXO4" s="301"/>
      <c r="AXP4" s="301"/>
      <c r="AXQ4" s="301"/>
      <c r="AXR4" s="301"/>
      <c r="AXS4" s="149"/>
      <c r="AXT4" s="150"/>
      <c r="AXU4" s="300" t="s">
        <v>259</v>
      </c>
      <c r="AXV4" s="301"/>
      <c r="AXW4" s="301"/>
      <c r="AXX4" s="301"/>
      <c r="AXY4" s="301"/>
      <c r="AXZ4" s="301"/>
      <c r="AYA4" s="149"/>
      <c r="AYB4" s="150"/>
      <c r="AYC4" s="300" t="s">
        <v>259</v>
      </c>
      <c r="AYD4" s="301"/>
      <c r="AYE4" s="301"/>
      <c r="AYF4" s="301"/>
      <c r="AYG4" s="301"/>
      <c r="AYH4" s="301"/>
      <c r="AYI4" s="149"/>
      <c r="AYJ4" s="150"/>
      <c r="AYK4" s="300" t="s">
        <v>259</v>
      </c>
      <c r="AYL4" s="301"/>
      <c r="AYM4" s="301"/>
      <c r="AYN4" s="301"/>
      <c r="AYO4" s="301"/>
      <c r="AYP4" s="301"/>
      <c r="AYQ4" s="149"/>
      <c r="AYR4" s="150"/>
      <c r="AYS4" s="300" t="s">
        <v>259</v>
      </c>
      <c r="AYT4" s="301"/>
      <c r="AYU4" s="301"/>
      <c r="AYV4" s="301"/>
      <c r="AYW4" s="301"/>
      <c r="AYX4" s="301"/>
      <c r="AYY4" s="149"/>
      <c r="AYZ4" s="150"/>
      <c r="AZA4" s="300" t="s">
        <v>259</v>
      </c>
      <c r="AZB4" s="301"/>
      <c r="AZC4" s="301"/>
      <c r="AZD4" s="301"/>
      <c r="AZE4" s="301"/>
      <c r="AZF4" s="301"/>
      <c r="AZG4" s="149"/>
      <c r="AZH4" s="150"/>
      <c r="AZI4" s="300" t="s">
        <v>259</v>
      </c>
      <c r="AZJ4" s="301"/>
      <c r="AZK4" s="301"/>
      <c r="AZL4" s="301"/>
      <c r="AZM4" s="301"/>
      <c r="AZN4" s="301"/>
      <c r="AZO4" s="149"/>
      <c r="AZP4" s="150"/>
      <c r="AZQ4" s="300" t="s">
        <v>259</v>
      </c>
      <c r="AZR4" s="301"/>
      <c r="AZS4" s="301"/>
      <c r="AZT4" s="301"/>
      <c r="AZU4" s="301"/>
      <c r="AZV4" s="301"/>
      <c r="AZW4" s="149"/>
      <c r="AZX4" s="150"/>
      <c r="AZY4" s="300" t="s">
        <v>259</v>
      </c>
      <c r="AZZ4" s="301"/>
      <c r="BAA4" s="301"/>
      <c r="BAB4" s="301"/>
      <c r="BAC4" s="301"/>
      <c r="BAD4" s="301"/>
      <c r="BAE4" s="149"/>
      <c r="BAF4" s="150"/>
      <c r="BAG4" s="300" t="s">
        <v>259</v>
      </c>
      <c r="BAH4" s="301"/>
      <c r="BAI4" s="301"/>
      <c r="BAJ4" s="301"/>
      <c r="BAK4" s="301"/>
      <c r="BAL4" s="301"/>
      <c r="BAM4" s="149"/>
      <c r="BAN4" s="150"/>
      <c r="BAO4" s="300" t="s">
        <v>259</v>
      </c>
      <c r="BAP4" s="301"/>
      <c r="BAQ4" s="301"/>
      <c r="BAR4" s="301"/>
      <c r="BAS4" s="301"/>
      <c r="BAT4" s="301"/>
      <c r="BAU4" s="149"/>
      <c r="BAV4" s="150"/>
      <c r="BAW4" s="300" t="s">
        <v>259</v>
      </c>
      <c r="BAX4" s="301"/>
      <c r="BAY4" s="301"/>
      <c r="BAZ4" s="301"/>
      <c r="BBA4" s="301"/>
      <c r="BBB4" s="301"/>
      <c r="BBC4" s="149"/>
      <c r="BBD4" s="150"/>
      <c r="BBE4" s="300" t="s">
        <v>259</v>
      </c>
      <c r="BBF4" s="301"/>
      <c r="BBG4" s="301"/>
      <c r="BBH4" s="301"/>
      <c r="BBI4" s="301"/>
      <c r="BBJ4" s="301"/>
      <c r="BBK4" s="149"/>
      <c r="BBL4" s="150"/>
      <c r="BBM4" s="300" t="s">
        <v>259</v>
      </c>
      <c r="BBN4" s="301"/>
      <c r="BBO4" s="301"/>
      <c r="BBP4" s="301"/>
      <c r="BBQ4" s="301"/>
      <c r="BBR4" s="301"/>
      <c r="BBS4" s="149"/>
      <c r="BBT4" s="150"/>
      <c r="BBU4" s="300" t="s">
        <v>259</v>
      </c>
      <c r="BBV4" s="301"/>
      <c r="BBW4" s="301"/>
      <c r="BBX4" s="301"/>
      <c r="BBY4" s="301"/>
      <c r="BBZ4" s="301"/>
      <c r="BCA4" s="149"/>
      <c r="BCB4" s="150"/>
      <c r="BCC4" s="300" t="s">
        <v>259</v>
      </c>
      <c r="BCD4" s="301"/>
      <c r="BCE4" s="301"/>
      <c r="BCF4" s="301"/>
      <c r="BCG4" s="301"/>
      <c r="BCH4" s="301"/>
      <c r="BCI4" s="149"/>
      <c r="BCJ4" s="150"/>
      <c r="BCK4" s="300" t="s">
        <v>259</v>
      </c>
      <c r="BCL4" s="301"/>
      <c r="BCM4" s="301"/>
      <c r="BCN4" s="301"/>
      <c r="BCO4" s="301"/>
      <c r="BCP4" s="301"/>
      <c r="BCQ4" s="149"/>
      <c r="BCR4" s="150"/>
      <c r="BCS4" s="300" t="s">
        <v>259</v>
      </c>
      <c r="BCT4" s="301"/>
      <c r="BCU4" s="301"/>
      <c r="BCV4" s="301"/>
      <c r="BCW4" s="301"/>
      <c r="BCX4" s="301"/>
      <c r="BCY4" s="149"/>
      <c r="BCZ4" s="150"/>
      <c r="BDA4" s="300" t="s">
        <v>259</v>
      </c>
      <c r="BDB4" s="301"/>
      <c r="BDC4" s="301"/>
      <c r="BDD4" s="301"/>
      <c r="BDE4" s="301"/>
      <c r="BDF4" s="301"/>
      <c r="BDG4" s="149"/>
      <c r="BDH4" s="150"/>
      <c r="BDI4" s="300" t="s">
        <v>259</v>
      </c>
      <c r="BDJ4" s="301"/>
      <c r="BDK4" s="301"/>
      <c r="BDL4" s="301"/>
      <c r="BDM4" s="301"/>
      <c r="BDN4" s="301"/>
      <c r="BDO4" s="149"/>
      <c r="BDP4" s="150"/>
      <c r="BDQ4" s="300" t="s">
        <v>259</v>
      </c>
      <c r="BDR4" s="301"/>
      <c r="BDS4" s="301"/>
      <c r="BDT4" s="301"/>
      <c r="BDU4" s="301"/>
      <c r="BDV4" s="301"/>
      <c r="BDW4" s="149"/>
      <c r="BDX4" s="150"/>
      <c r="BDY4" s="300" t="s">
        <v>259</v>
      </c>
      <c r="BDZ4" s="301"/>
      <c r="BEA4" s="301"/>
      <c r="BEB4" s="301"/>
      <c r="BEC4" s="301"/>
      <c r="BED4" s="301"/>
      <c r="BEE4" s="149"/>
      <c r="BEF4" s="150"/>
      <c r="BEG4" s="300" t="s">
        <v>259</v>
      </c>
      <c r="BEH4" s="301"/>
      <c r="BEI4" s="301"/>
      <c r="BEJ4" s="301"/>
      <c r="BEK4" s="301"/>
      <c r="BEL4" s="301"/>
      <c r="BEM4" s="149"/>
      <c r="BEN4" s="150"/>
      <c r="BEO4" s="300" t="s">
        <v>259</v>
      </c>
      <c r="BEP4" s="301"/>
      <c r="BEQ4" s="301"/>
      <c r="BER4" s="301"/>
      <c r="BES4" s="301"/>
      <c r="BET4" s="301"/>
      <c r="BEU4" s="149"/>
      <c r="BEV4" s="150"/>
      <c r="BEW4" s="300" t="s">
        <v>259</v>
      </c>
      <c r="BEX4" s="301"/>
      <c r="BEY4" s="301"/>
      <c r="BEZ4" s="301"/>
      <c r="BFA4" s="301"/>
      <c r="BFB4" s="301"/>
      <c r="BFC4" s="149"/>
      <c r="BFD4" s="150"/>
      <c r="BFE4" s="300" t="s">
        <v>259</v>
      </c>
      <c r="BFF4" s="301"/>
      <c r="BFG4" s="301"/>
      <c r="BFH4" s="301"/>
      <c r="BFI4" s="301"/>
      <c r="BFJ4" s="301"/>
      <c r="BFK4" s="149"/>
      <c r="BFL4" s="150"/>
      <c r="BFM4" s="300" t="s">
        <v>259</v>
      </c>
      <c r="BFN4" s="301"/>
      <c r="BFO4" s="301"/>
      <c r="BFP4" s="301"/>
      <c r="BFQ4" s="301"/>
      <c r="BFR4" s="301"/>
      <c r="BFS4" s="149"/>
      <c r="BFT4" s="150"/>
      <c r="BFU4" s="300" t="s">
        <v>259</v>
      </c>
      <c r="BFV4" s="301"/>
      <c r="BFW4" s="301"/>
      <c r="BFX4" s="301"/>
      <c r="BFY4" s="301"/>
      <c r="BFZ4" s="301"/>
      <c r="BGA4" s="149"/>
      <c r="BGB4" s="150"/>
      <c r="BGC4" s="300" t="s">
        <v>259</v>
      </c>
      <c r="BGD4" s="301"/>
      <c r="BGE4" s="301"/>
      <c r="BGF4" s="301"/>
      <c r="BGG4" s="301"/>
      <c r="BGH4" s="301"/>
      <c r="BGI4" s="149"/>
      <c r="BGJ4" s="150"/>
      <c r="BGK4" s="300" t="s">
        <v>259</v>
      </c>
      <c r="BGL4" s="301"/>
      <c r="BGM4" s="301"/>
      <c r="BGN4" s="301"/>
      <c r="BGO4" s="301"/>
      <c r="BGP4" s="301"/>
      <c r="BGQ4" s="149"/>
      <c r="BGR4" s="150"/>
      <c r="BGS4" s="300" t="s">
        <v>259</v>
      </c>
      <c r="BGT4" s="301"/>
      <c r="BGU4" s="301"/>
      <c r="BGV4" s="301"/>
      <c r="BGW4" s="301"/>
      <c r="BGX4" s="301"/>
      <c r="BGY4" s="149"/>
      <c r="BGZ4" s="150"/>
      <c r="BHA4" s="300" t="s">
        <v>259</v>
      </c>
      <c r="BHB4" s="301"/>
      <c r="BHC4" s="301"/>
      <c r="BHD4" s="301"/>
      <c r="BHE4" s="301"/>
      <c r="BHF4" s="301"/>
      <c r="BHG4" s="149"/>
      <c r="BHH4" s="150"/>
      <c r="BHI4" s="300" t="s">
        <v>259</v>
      </c>
      <c r="BHJ4" s="301"/>
      <c r="BHK4" s="301"/>
      <c r="BHL4" s="301"/>
      <c r="BHM4" s="301"/>
      <c r="BHN4" s="301"/>
      <c r="BHO4" s="149"/>
      <c r="BHP4" s="150"/>
      <c r="BHQ4" s="300" t="s">
        <v>259</v>
      </c>
      <c r="BHR4" s="301"/>
      <c r="BHS4" s="301"/>
      <c r="BHT4" s="301"/>
      <c r="BHU4" s="301"/>
      <c r="BHV4" s="301"/>
      <c r="BHW4" s="149"/>
      <c r="BHX4" s="150"/>
      <c r="BHY4" s="300" t="s">
        <v>259</v>
      </c>
      <c r="BHZ4" s="301"/>
      <c r="BIA4" s="301"/>
      <c r="BIB4" s="301"/>
      <c r="BIC4" s="301"/>
      <c r="BID4" s="301"/>
      <c r="BIE4" s="149"/>
      <c r="BIF4" s="150"/>
      <c r="BIG4" s="300" t="s">
        <v>259</v>
      </c>
      <c r="BIH4" s="301"/>
      <c r="BII4" s="301"/>
      <c r="BIJ4" s="301"/>
      <c r="BIK4" s="301"/>
      <c r="BIL4" s="301"/>
      <c r="BIM4" s="149"/>
      <c r="BIN4" s="150"/>
      <c r="BIO4" s="300" t="s">
        <v>259</v>
      </c>
      <c r="BIP4" s="301"/>
      <c r="BIQ4" s="301"/>
      <c r="BIR4" s="301"/>
      <c r="BIS4" s="301"/>
      <c r="BIT4" s="301"/>
      <c r="BIU4" s="149"/>
      <c r="BIV4" s="150"/>
      <c r="BIW4" s="300" t="s">
        <v>259</v>
      </c>
      <c r="BIX4" s="301"/>
      <c r="BIY4" s="301"/>
      <c r="BIZ4" s="301"/>
      <c r="BJA4" s="301"/>
      <c r="BJB4" s="301"/>
      <c r="BJC4" s="149"/>
      <c r="BJD4" s="150"/>
      <c r="BJE4" s="300" t="s">
        <v>259</v>
      </c>
      <c r="BJF4" s="301"/>
      <c r="BJG4" s="301"/>
      <c r="BJH4" s="301"/>
      <c r="BJI4" s="301"/>
      <c r="BJJ4" s="301"/>
      <c r="BJK4" s="149"/>
      <c r="BJL4" s="150"/>
      <c r="BJM4" s="300" t="s">
        <v>259</v>
      </c>
      <c r="BJN4" s="301"/>
      <c r="BJO4" s="301"/>
      <c r="BJP4" s="301"/>
      <c r="BJQ4" s="301"/>
      <c r="BJR4" s="301"/>
      <c r="BJS4" s="149"/>
      <c r="BJT4" s="150"/>
      <c r="BJU4" s="300" t="s">
        <v>259</v>
      </c>
      <c r="BJV4" s="301"/>
      <c r="BJW4" s="301"/>
      <c r="BJX4" s="301"/>
      <c r="BJY4" s="301"/>
      <c r="BJZ4" s="301"/>
      <c r="BKA4" s="149"/>
      <c r="BKB4" s="150"/>
      <c r="BKC4" s="300" t="s">
        <v>259</v>
      </c>
      <c r="BKD4" s="301"/>
      <c r="BKE4" s="301"/>
      <c r="BKF4" s="301"/>
      <c r="BKG4" s="301"/>
      <c r="BKH4" s="301"/>
      <c r="BKI4" s="149"/>
      <c r="BKJ4" s="150"/>
      <c r="BKK4" s="300" t="s">
        <v>259</v>
      </c>
      <c r="BKL4" s="301"/>
      <c r="BKM4" s="301"/>
      <c r="BKN4" s="301"/>
      <c r="BKO4" s="301"/>
      <c r="BKP4" s="301"/>
      <c r="BKQ4" s="149"/>
      <c r="BKR4" s="150"/>
      <c r="BKS4" s="300" t="s">
        <v>259</v>
      </c>
      <c r="BKT4" s="301"/>
      <c r="BKU4" s="301"/>
      <c r="BKV4" s="301"/>
      <c r="BKW4" s="301"/>
      <c r="BKX4" s="301"/>
      <c r="BKY4" s="149"/>
      <c r="BKZ4" s="150"/>
      <c r="BLA4" s="300" t="s">
        <v>259</v>
      </c>
      <c r="BLB4" s="301"/>
      <c r="BLC4" s="301"/>
      <c r="BLD4" s="301"/>
      <c r="BLE4" s="301"/>
      <c r="BLF4" s="301"/>
      <c r="BLG4" s="149"/>
      <c r="BLH4" s="150"/>
      <c r="BLI4" s="300" t="s">
        <v>259</v>
      </c>
      <c r="BLJ4" s="301"/>
      <c r="BLK4" s="301"/>
      <c r="BLL4" s="301"/>
      <c r="BLM4" s="301"/>
      <c r="BLN4" s="301"/>
      <c r="BLO4" s="149"/>
      <c r="BLP4" s="150"/>
      <c r="BLQ4" s="300" t="s">
        <v>259</v>
      </c>
      <c r="BLR4" s="301"/>
      <c r="BLS4" s="301"/>
      <c r="BLT4" s="301"/>
      <c r="BLU4" s="301"/>
      <c r="BLV4" s="301"/>
      <c r="BLW4" s="149"/>
      <c r="BLX4" s="150"/>
      <c r="BLY4" s="300" t="s">
        <v>259</v>
      </c>
      <c r="BLZ4" s="301"/>
      <c r="BMA4" s="301"/>
      <c r="BMB4" s="301"/>
      <c r="BMC4" s="301"/>
      <c r="BMD4" s="301"/>
      <c r="BME4" s="149"/>
      <c r="BMF4" s="150"/>
      <c r="BMG4" s="300" t="s">
        <v>259</v>
      </c>
      <c r="BMH4" s="301"/>
      <c r="BMI4" s="301"/>
      <c r="BMJ4" s="301"/>
      <c r="BMK4" s="301"/>
      <c r="BML4" s="301"/>
      <c r="BMM4" s="149"/>
      <c r="BMN4" s="150"/>
      <c r="BMO4" s="300" t="s">
        <v>259</v>
      </c>
      <c r="BMP4" s="301"/>
      <c r="BMQ4" s="301"/>
      <c r="BMR4" s="301"/>
      <c r="BMS4" s="301"/>
      <c r="BMT4" s="301"/>
      <c r="BMU4" s="149"/>
      <c r="BMV4" s="150"/>
      <c r="BMW4" s="300" t="s">
        <v>259</v>
      </c>
      <c r="BMX4" s="301"/>
      <c r="BMY4" s="301"/>
      <c r="BMZ4" s="301"/>
      <c r="BNA4" s="301"/>
      <c r="BNB4" s="301"/>
      <c r="BNC4" s="149"/>
      <c r="BND4" s="150"/>
      <c r="BNE4" s="300" t="s">
        <v>259</v>
      </c>
      <c r="BNF4" s="301"/>
      <c r="BNG4" s="301"/>
      <c r="BNH4" s="301"/>
      <c r="BNI4" s="301"/>
      <c r="BNJ4" s="301"/>
      <c r="BNK4" s="149"/>
      <c r="BNL4" s="150"/>
      <c r="BNM4" s="300" t="s">
        <v>259</v>
      </c>
      <c r="BNN4" s="301"/>
      <c r="BNO4" s="301"/>
      <c r="BNP4" s="301"/>
      <c r="BNQ4" s="301"/>
      <c r="BNR4" s="301"/>
      <c r="BNS4" s="149"/>
      <c r="BNT4" s="150"/>
      <c r="BNU4" s="300" t="s">
        <v>259</v>
      </c>
      <c r="BNV4" s="301"/>
      <c r="BNW4" s="301"/>
      <c r="BNX4" s="301"/>
      <c r="BNY4" s="301"/>
      <c r="BNZ4" s="301"/>
      <c r="BOA4" s="149"/>
      <c r="BOB4" s="150"/>
      <c r="BOC4" s="300" t="s">
        <v>259</v>
      </c>
      <c r="BOD4" s="301"/>
      <c r="BOE4" s="301"/>
      <c r="BOF4" s="301"/>
      <c r="BOG4" s="301"/>
      <c r="BOH4" s="301"/>
      <c r="BOI4" s="149"/>
      <c r="BOJ4" s="150"/>
      <c r="BOK4" s="300" t="s">
        <v>259</v>
      </c>
      <c r="BOL4" s="301"/>
      <c r="BOM4" s="301"/>
      <c r="BON4" s="301"/>
      <c r="BOO4" s="301"/>
      <c r="BOP4" s="301"/>
      <c r="BOQ4" s="149"/>
      <c r="BOR4" s="150"/>
      <c r="BOS4" s="300" t="s">
        <v>259</v>
      </c>
      <c r="BOT4" s="301"/>
      <c r="BOU4" s="301"/>
      <c r="BOV4" s="301"/>
      <c r="BOW4" s="301"/>
      <c r="BOX4" s="301"/>
      <c r="BOY4" s="149"/>
      <c r="BOZ4" s="150"/>
      <c r="BPA4" s="300" t="s">
        <v>259</v>
      </c>
      <c r="BPB4" s="301"/>
      <c r="BPC4" s="301"/>
      <c r="BPD4" s="301"/>
      <c r="BPE4" s="301"/>
      <c r="BPF4" s="301"/>
      <c r="BPG4" s="149"/>
      <c r="BPH4" s="150"/>
      <c r="BPI4" s="300" t="s">
        <v>259</v>
      </c>
      <c r="BPJ4" s="301"/>
      <c r="BPK4" s="301"/>
      <c r="BPL4" s="301"/>
      <c r="BPM4" s="301"/>
      <c r="BPN4" s="301"/>
      <c r="BPO4" s="149"/>
      <c r="BPP4" s="150"/>
      <c r="BPQ4" s="300" t="s">
        <v>259</v>
      </c>
      <c r="BPR4" s="301"/>
      <c r="BPS4" s="301"/>
      <c r="BPT4" s="301"/>
      <c r="BPU4" s="301"/>
      <c r="BPV4" s="301"/>
      <c r="BPW4" s="149"/>
      <c r="BPX4" s="150"/>
      <c r="BPY4" s="300" t="s">
        <v>259</v>
      </c>
      <c r="BPZ4" s="301"/>
      <c r="BQA4" s="301"/>
      <c r="BQB4" s="301"/>
      <c r="BQC4" s="301"/>
      <c r="BQD4" s="301"/>
      <c r="BQE4" s="149"/>
      <c r="BQF4" s="150"/>
      <c r="BQG4" s="300" t="s">
        <v>259</v>
      </c>
      <c r="BQH4" s="301"/>
      <c r="BQI4" s="301"/>
      <c r="BQJ4" s="301"/>
      <c r="BQK4" s="301"/>
      <c r="BQL4" s="301"/>
      <c r="BQM4" s="149"/>
      <c r="BQN4" s="150"/>
      <c r="BQO4" s="300" t="s">
        <v>259</v>
      </c>
      <c r="BQP4" s="301"/>
      <c r="BQQ4" s="301"/>
      <c r="BQR4" s="301"/>
      <c r="BQS4" s="301"/>
      <c r="BQT4" s="301"/>
      <c r="BQU4" s="149"/>
      <c r="BQV4" s="150"/>
      <c r="BQW4" s="300" t="s">
        <v>259</v>
      </c>
      <c r="BQX4" s="301"/>
      <c r="BQY4" s="301"/>
      <c r="BQZ4" s="301"/>
      <c r="BRA4" s="301"/>
      <c r="BRB4" s="301"/>
      <c r="BRC4" s="149"/>
      <c r="BRD4" s="150"/>
      <c r="BRE4" s="300" t="s">
        <v>259</v>
      </c>
      <c r="BRF4" s="301"/>
      <c r="BRG4" s="301"/>
      <c r="BRH4" s="301"/>
      <c r="BRI4" s="301"/>
      <c r="BRJ4" s="301"/>
      <c r="BRK4" s="149"/>
      <c r="BRL4" s="150"/>
      <c r="BRM4" s="300" t="s">
        <v>259</v>
      </c>
      <c r="BRN4" s="301"/>
      <c r="BRO4" s="301"/>
      <c r="BRP4" s="301"/>
      <c r="BRQ4" s="301"/>
      <c r="BRR4" s="301"/>
      <c r="BRS4" s="149"/>
      <c r="BRT4" s="150"/>
      <c r="BRU4" s="300" t="s">
        <v>259</v>
      </c>
      <c r="BRV4" s="301"/>
      <c r="BRW4" s="301"/>
      <c r="BRX4" s="301"/>
      <c r="BRY4" s="301"/>
      <c r="BRZ4" s="301"/>
      <c r="BSA4" s="149"/>
      <c r="BSB4" s="150"/>
      <c r="BSC4" s="300" t="s">
        <v>259</v>
      </c>
      <c r="BSD4" s="301"/>
      <c r="BSE4" s="301"/>
      <c r="BSF4" s="301"/>
      <c r="BSG4" s="301"/>
      <c r="BSH4" s="301"/>
      <c r="BSI4" s="149"/>
      <c r="BSJ4" s="150"/>
      <c r="BSK4" s="300" t="s">
        <v>259</v>
      </c>
      <c r="BSL4" s="301"/>
      <c r="BSM4" s="301"/>
      <c r="BSN4" s="301"/>
      <c r="BSO4" s="301"/>
      <c r="BSP4" s="301"/>
      <c r="BSQ4" s="149"/>
      <c r="BSR4" s="150"/>
      <c r="BSS4" s="300" t="s">
        <v>259</v>
      </c>
      <c r="BST4" s="301"/>
      <c r="BSU4" s="301"/>
      <c r="BSV4" s="301"/>
      <c r="BSW4" s="301"/>
      <c r="BSX4" s="301"/>
      <c r="BSY4" s="149"/>
      <c r="BSZ4" s="150"/>
      <c r="BTA4" s="300" t="s">
        <v>259</v>
      </c>
      <c r="BTB4" s="301"/>
      <c r="BTC4" s="301"/>
      <c r="BTD4" s="301"/>
      <c r="BTE4" s="301"/>
      <c r="BTF4" s="301"/>
      <c r="BTG4" s="149"/>
      <c r="BTH4" s="150"/>
      <c r="BTI4" s="300" t="s">
        <v>259</v>
      </c>
      <c r="BTJ4" s="301"/>
      <c r="BTK4" s="301"/>
      <c r="BTL4" s="301"/>
      <c r="BTM4" s="301"/>
      <c r="BTN4" s="301"/>
      <c r="BTO4" s="149"/>
      <c r="BTP4" s="150"/>
      <c r="BTQ4" s="300" t="s">
        <v>259</v>
      </c>
      <c r="BTR4" s="301"/>
      <c r="BTS4" s="301"/>
      <c r="BTT4" s="301"/>
      <c r="BTU4" s="301"/>
      <c r="BTV4" s="301"/>
      <c r="BTW4" s="149"/>
      <c r="BTX4" s="150"/>
      <c r="BTY4" s="300" t="s">
        <v>259</v>
      </c>
      <c r="BTZ4" s="301"/>
      <c r="BUA4" s="301"/>
      <c r="BUB4" s="301"/>
      <c r="BUC4" s="301"/>
      <c r="BUD4" s="301"/>
      <c r="BUE4" s="149"/>
      <c r="BUF4" s="150"/>
      <c r="BUG4" s="300" t="s">
        <v>259</v>
      </c>
      <c r="BUH4" s="301"/>
      <c r="BUI4" s="301"/>
      <c r="BUJ4" s="301"/>
      <c r="BUK4" s="301"/>
      <c r="BUL4" s="301"/>
      <c r="BUM4" s="149"/>
      <c r="BUN4" s="150"/>
      <c r="BUO4" s="300" t="s">
        <v>259</v>
      </c>
      <c r="BUP4" s="301"/>
      <c r="BUQ4" s="301"/>
      <c r="BUR4" s="301"/>
      <c r="BUS4" s="301"/>
      <c r="BUT4" s="301"/>
      <c r="BUU4" s="149"/>
      <c r="BUV4" s="150"/>
      <c r="BUW4" s="300" t="s">
        <v>259</v>
      </c>
      <c r="BUX4" s="301"/>
      <c r="BUY4" s="301"/>
      <c r="BUZ4" s="301"/>
      <c r="BVA4" s="301"/>
      <c r="BVB4" s="301"/>
      <c r="BVC4" s="149"/>
      <c r="BVD4" s="150"/>
      <c r="BVE4" s="300" t="s">
        <v>259</v>
      </c>
      <c r="BVF4" s="301"/>
      <c r="BVG4" s="301"/>
      <c r="BVH4" s="301"/>
      <c r="BVI4" s="301"/>
      <c r="BVJ4" s="301"/>
      <c r="BVK4" s="149"/>
      <c r="BVL4" s="150"/>
      <c r="BVM4" s="300" t="s">
        <v>259</v>
      </c>
      <c r="BVN4" s="301"/>
      <c r="BVO4" s="301"/>
      <c r="BVP4" s="301"/>
      <c r="BVQ4" s="301"/>
      <c r="BVR4" s="301"/>
      <c r="BVS4" s="149"/>
      <c r="BVT4" s="150"/>
      <c r="BVU4" s="300" t="s">
        <v>259</v>
      </c>
      <c r="BVV4" s="301"/>
      <c r="BVW4" s="301"/>
      <c r="BVX4" s="301"/>
      <c r="BVY4" s="301"/>
      <c r="BVZ4" s="301"/>
      <c r="BWA4" s="149"/>
      <c r="BWB4" s="150"/>
      <c r="BWC4" s="300" t="s">
        <v>259</v>
      </c>
      <c r="BWD4" s="301"/>
      <c r="BWE4" s="301"/>
      <c r="BWF4" s="301"/>
      <c r="BWG4" s="301"/>
      <c r="BWH4" s="301"/>
      <c r="BWI4" s="149"/>
      <c r="BWJ4" s="150"/>
      <c r="BWK4" s="300" t="s">
        <v>259</v>
      </c>
      <c r="BWL4" s="301"/>
      <c r="BWM4" s="301"/>
      <c r="BWN4" s="301"/>
      <c r="BWO4" s="301"/>
      <c r="BWP4" s="301"/>
      <c r="BWQ4" s="149"/>
      <c r="BWR4" s="150"/>
      <c r="BWS4" s="300" t="s">
        <v>259</v>
      </c>
      <c r="BWT4" s="301"/>
      <c r="BWU4" s="301"/>
      <c r="BWV4" s="301"/>
      <c r="BWW4" s="301"/>
      <c r="BWX4" s="301"/>
      <c r="BWY4" s="149"/>
      <c r="BWZ4" s="150"/>
      <c r="BXA4" s="300" t="s">
        <v>259</v>
      </c>
      <c r="BXB4" s="301"/>
      <c r="BXC4" s="301"/>
      <c r="BXD4" s="301"/>
      <c r="BXE4" s="301"/>
      <c r="BXF4" s="301"/>
      <c r="BXG4" s="149"/>
      <c r="BXH4" s="150"/>
      <c r="BXI4" s="300" t="s">
        <v>259</v>
      </c>
      <c r="BXJ4" s="301"/>
      <c r="BXK4" s="301"/>
      <c r="BXL4" s="301"/>
      <c r="BXM4" s="301"/>
      <c r="BXN4" s="301"/>
      <c r="BXO4" s="149"/>
      <c r="BXP4" s="150"/>
      <c r="BXQ4" s="300" t="s">
        <v>259</v>
      </c>
      <c r="BXR4" s="301"/>
      <c r="BXS4" s="301"/>
      <c r="BXT4" s="301"/>
      <c r="BXU4" s="301"/>
      <c r="BXV4" s="301"/>
      <c r="BXW4" s="149"/>
      <c r="BXX4" s="150"/>
      <c r="BXY4" s="300" t="s">
        <v>259</v>
      </c>
      <c r="BXZ4" s="301"/>
      <c r="BYA4" s="301"/>
      <c r="BYB4" s="301"/>
      <c r="BYC4" s="301"/>
      <c r="BYD4" s="301"/>
      <c r="BYE4" s="149"/>
      <c r="BYF4" s="150"/>
      <c r="BYG4" s="300" t="s">
        <v>259</v>
      </c>
      <c r="BYH4" s="301"/>
      <c r="BYI4" s="301"/>
      <c r="BYJ4" s="301"/>
      <c r="BYK4" s="301"/>
      <c r="BYL4" s="301"/>
      <c r="BYM4" s="149"/>
      <c r="BYN4" s="150"/>
      <c r="BYO4" s="300" t="s">
        <v>259</v>
      </c>
      <c r="BYP4" s="301"/>
      <c r="BYQ4" s="301"/>
      <c r="BYR4" s="301"/>
      <c r="BYS4" s="301"/>
      <c r="BYT4" s="301"/>
      <c r="BYU4" s="149"/>
      <c r="BYV4" s="150"/>
      <c r="BYW4" s="300" t="s">
        <v>259</v>
      </c>
      <c r="BYX4" s="301"/>
      <c r="BYY4" s="301"/>
      <c r="BYZ4" s="301"/>
      <c r="BZA4" s="301"/>
      <c r="BZB4" s="301"/>
      <c r="BZC4" s="149"/>
      <c r="BZD4" s="150"/>
      <c r="BZE4" s="300" t="s">
        <v>259</v>
      </c>
      <c r="BZF4" s="301"/>
      <c r="BZG4" s="301"/>
      <c r="BZH4" s="301"/>
      <c r="BZI4" s="301"/>
      <c r="BZJ4" s="301"/>
      <c r="BZK4" s="149"/>
      <c r="BZL4" s="150"/>
      <c r="BZM4" s="300" t="s">
        <v>259</v>
      </c>
      <c r="BZN4" s="301"/>
      <c r="BZO4" s="301"/>
      <c r="BZP4" s="301"/>
      <c r="BZQ4" s="301"/>
      <c r="BZR4" s="301"/>
      <c r="BZS4" s="149"/>
      <c r="BZT4" s="150"/>
      <c r="BZU4" s="300" t="s">
        <v>259</v>
      </c>
      <c r="BZV4" s="301"/>
      <c r="BZW4" s="301"/>
      <c r="BZX4" s="301"/>
      <c r="BZY4" s="301"/>
      <c r="BZZ4" s="301"/>
      <c r="CAA4" s="149"/>
      <c r="CAB4" s="150"/>
      <c r="CAC4" s="300" t="s">
        <v>259</v>
      </c>
      <c r="CAD4" s="301"/>
      <c r="CAE4" s="301"/>
      <c r="CAF4" s="301"/>
      <c r="CAG4" s="301"/>
      <c r="CAH4" s="301"/>
      <c r="CAI4" s="149"/>
      <c r="CAJ4" s="150"/>
      <c r="CAK4" s="300" t="s">
        <v>259</v>
      </c>
      <c r="CAL4" s="301"/>
      <c r="CAM4" s="301"/>
      <c r="CAN4" s="301"/>
      <c r="CAO4" s="301"/>
      <c r="CAP4" s="301"/>
      <c r="CAQ4" s="149"/>
      <c r="CAR4" s="150"/>
      <c r="CAS4" s="300" t="s">
        <v>259</v>
      </c>
      <c r="CAT4" s="301"/>
      <c r="CAU4" s="301"/>
      <c r="CAV4" s="301"/>
      <c r="CAW4" s="301"/>
      <c r="CAX4" s="301"/>
      <c r="CAY4" s="149"/>
      <c r="CAZ4" s="150"/>
      <c r="CBA4" s="300" t="s">
        <v>259</v>
      </c>
      <c r="CBB4" s="301"/>
      <c r="CBC4" s="301"/>
      <c r="CBD4" s="301"/>
      <c r="CBE4" s="301"/>
      <c r="CBF4" s="301"/>
      <c r="CBG4" s="149"/>
      <c r="CBH4" s="150"/>
      <c r="CBI4" s="300" t="s">
        <v>259</v>
      </c>
      <c r="CBJ4" s="301"/>
      <c r="CBK4" s="301"/>
      <c r="CBL4" s="301"/>
      <c r="CBM4" s="301"/>
      <c r="CBN4" s="301"/>
      <c r="CBO4" s="149"/>
      <c r="CBP4" s="150"/>
      <c r="CBQ4" s="300" t="s">
        <v>259</v>
      </c>
      <c r="CBR4" s="301"/>
      <c r="CBS4" s="301"/>
      <c r="CBT4" s="301"/>
      <c r="CBU4" s="301"/>
      <c r="CBV4" s="301"/>
      <c r="CBW4" s="149"/>
      <c r="CBX4" s="150"/>
      <c r="CBY4" s="300" t="s">
        <v>259</v>
      </c>
      <c r="CBZ4" s="301"/>
      <c r="CCA4" s="301"/>
      <c r="CCB4" s="301"/>
      <c r="CCC4" s="301"/>
      <c r="CCD4" s="301"/>
      <c r="CCE4" s="149"/>
      <c r="CCF4" s="150"/>
      <c r="CCG4" s="300" t="s">
        <v>259</v>
      </c>
      <c r="CCH4" s="301"/>
      <c r="CCI4" s="301"/>
      <c r="CCJ4" s="301"/>
      <c r="CCK4" s="301"/>
      <c r="CCL4" s="301"/>
      <c r="CCM4" s="149"/>
      <c r="CCN4" s="150"/>
      <c r="CCO4" s="300" t="s">
        <v>259</v>
      </c>
      <c r="CCP4" s="301"/>
      <c r="CCQ4" s="301"/>
      <c r="CCR4" s="301"/>
      <c r="CCS4" s="301"/>
      <c r="CCT4" s="301"/>
      <c r="CCU4" s="149"/>
      <c r="CCV4" s="150"/>
      <c r="CCW4" s="300" t="s">
        <v>259</v>
      </c>
      <c r="CCX4" s="301"/>
      <c r="CCY4" s="301"/>
      <c r="CCZ4" s="301"/>
      <c r="CDA4" s="301"/>
      <c r="CDB4" s="301"/>
      <c r="CDC4" s="149"/>
      <c r="CDD4" s="150"/>
      <c r="CDE4" s="300" t="s">
        <v>259</v>
      </c>
      <c r="CDF4" s="301"/>
      <c r="CDG4" s="301"/>
      <c r="CDH4" s="301"/>
      <c r="CDI4" s="301"/>
      <c r="CDJ4" s="301"/>
      <c r="CDK4" s="149"/>
      <c r="CDL4" s="150"/>
      <c r="CDM4" s="300" t="s">
        <v>259</v>
      </c>
      <c r="CDN4" s="301"/>
      <c r="CDO4" s="301"/>
      <c r="CDP4" s="301"/>
      <c r="CDQ4" s="301"/>
      <c r="CDR4" s="301"/>
      <c r="CDS4" s="149"/>
      <c r="CDT4" s="150"/>
      <c r="CDU4" s="300" t="s">
        <v>259</v>
      </c>
      <c r="CDV4" s="301"/>
      <c r="CDW4" s="301"/>
      <c r="CDX4" s="301"/>
      <c r="CDY4" s="301"/>
      <c r="CDZ4" s="301"/>
      <c r="CEA4" s="149"/>
      <c r="CEB4" s="150"/>
      <c r="CEC4" s="300" t="s">
        <v>259</v>
      </c>
      <c r="CED4" s="301"/>
      <c r="CEE4" s="301"/>
      <c r="CEF4" s="301"/>
      <c r="CEG4" s="301"/>
      <c r="CEH4" s="301"/>
      <c r="CEI4" s="149"/>
      <c r="CEJ4" s="150"/>
      <c r="CEK4" s="300" t="s">
        <v>259</v>
      </c>
      <c r="CEL4" s="301"/>
      <c r="CEM4" s="301"/>
      <c r="CEN4" s="301"/>
      <c r="CEO4" s="301"/>
      <c r="CEP4" s="301"/>
      <c r="CEQ4" s="149"/>
      <c r="CER4" s="150"/>
      <c r="CES4" s="300" t="s">
        <v>259</v>
      </c>
      <c r="CET4" s="301"/>
      <c r="CEU4" s="301"/>
      <c r="CEV4" s="301"/>
      <c r="CEW4" s="301"/>
      <c r="CEX4" s="301"/>
      <c r="CEY4" s="149"/>
      <c r="CEZ4" s="150"/>
      <c r="CFA4" s="300" t="s">
        <v>259</v>
      </c>
      <c r="CFB4" s="301"/>
      <c r="CFC4" s="301"/>
      <c r="CFD4" s="301"/>
      <c r="CFE4" s="301"/>
      <c r="CFF4" s="301"/>
      <c r="CFG4" s="149"/>
      <c r="CFH4" s="150"/>
      <c r="CFI4" s="300" t="s">
        <v>259</v>
      </c>
      <c r="CFJ4" s="301"/>
      <c r="CFK4" s="301"/>
      <c r="CFL4" s="301"/>
      <c r="CFM4" s="301"/>
      <c r="CFN4" s="301"/>
      <c r="CFO4" s="149"/>
      <c r="CFP4" s="150"/>
      <c r="CFQ4" s="300" t="s">
        <v>259</v>
      </c>
      <c r="CFR4" s="301"/>
      <c r="CFS4" s="301"/>
      <c r="CFT4" s="301"/>
      <c r="CFU4" s="301"/>
      <c r="CFV4" s="301"/>
      <c r="CFW4" s="149"/>
      <c r="CFX4" s="150"/>
      <c r="CFY4" s="300" t="s">
        <v>259</v>
      </c>
      <c r="CFZ4" s="301"/>
      <c r="CGA4" s="301"/>
      <c r="CGB4" s="301"/>
      <c r="CGC4" s="301"/>
      <c r="CGD4" s="301"/>
      <c r="CGE4" s="149"/>
      <c r="CGF4" s="150"/>
      <c r="CGG4" s="300" t="s">
        <v>259</v>
      </c>
      <c r="CGH4" s="301"/>
      <c r="CGI4" s="301"/>
      <c r="CGJ4" s="301"/>
      <c r="CGK4" s="301"/>
      <c r="CGL4" s="301"/>
      <c r="CGM4" s="149"/>
      <c r="CGN4" s="150"/>
      <c r="CGO4" s="300" t="s">
        <v>259</v>
      </c>
      <c r="CGP4" s="301"/>
      <c r="CGQ4" s="301"/>
      <c r="CGR4" s="301"/>
      <c r="CGS4" s="301"/>
      <c r="CGT4" s="301"/>
      <c r="CGU4" s="149"/>
      <c r="CGV4" s="150"/>
      <c r="CGW4" s="300" t="s">
        <v>259</v>
      </c>
      <c r="CGX4" s="301"/>
      <c r="CGY4" s="301"/>
      <c r="CGZ4" s="301"/>
      <c r="CHA4" s="301"/>
      <c r="CHB4" s="301"/>
      <c r="CHC4" s="149"/>
      <c r="CHD4" s="150"/>
      <c r="CHE4" s="300" t="s">
        <v>259</v>
      </c>
      <c r="CHF4" s="301"/>
      <c r="CHG4" s="301"/>
      <c r="CHH4" s="301"/>
      <c r="CHI4" s="301"/>
      <c r="CHJ4" s="301"/>
      <c r="CHK4" s="149"/>
      <c r="CHL4" s="150"/>
      <c r="CHM4" s="300" t="s">
        <v>259</v>
      </c>
      <c r="CHN4" s="301"/>
      <c r="CHO4" s="301"/>
      <c r="CHP4" s="301"/>
      <c r="CHQ4" s="301"/>
      <c r="CHR4" s="301"/>
      <c r="CHS4" s="149"/>
      <c r="CHT4" s="150"/>
      <c r="CHU4" s="300" t="s">
        <v>259</v>
      </c>
      <c r="CHV4" s="301"/>
      <c r="CHW4" s="301"/>
      <c r="CHX4" s="301"/>
      <c r="CHY4" s="301"/>
      <c r="CHZ4" s="301"/>
      <c r="CIA4" s="149"/>
      <c r="CIB4" s="150"/>
      <c r="CIC4" s="300" t="s">
        <v>259</v>
      </c>
      <c r="CID4" s="301"/>
      <c r="CIE4" s="301"/>
      <c r="CIF4" s="301"/>
      <c r="CIG4" s="301"/>
      <c r="CIH4" s="301"/>
      <c r="CII4" s="149"/>
      <c r="CIJ4" s="150"/>
      <c r="CIK4" s="300" t="s">
        <v>259</v>
      </c>
      <c r="CIL4" s="301"/>
      <c r="CIM4" s="301"/>
      <c r="CIN4" s="301"/>
      <c r="CIO4" s="301"/>
      <c r="CIP4" s="301"/>
      <c r="CIQ4" s="149"/>
      <c r="CIR4" s="150"/>
      <c r="CIS4" s="300" t="s">
        <v>259</v>
      </c>
      <c r="CIT4" s="301"/>
      <c r="CIU4" s="301"/>
      <c r="CIV4" s="301"/>
      <c r="CIW4" s="301"/>
      <c r="CIX4" s="301"/>
      <c r="CIY4" s="149"/>
      <c r="CIZ4" s="150"/>
      <c r="CJA4" s="300" t="s">
        <v>259</v>
      </c>
      <c r="CJB4" s="301"/>
      <c r="CJC4" s="301"/>
      <c r="CJD4" s="301"/>
      <c r="CJE4" s="301"/>
      <c r="CJF4" s="301"/>
      <c r="CJG4" s="149"/>
      <c r="CJH4" s="150"/>
      <c r="CJI4" s="300" t="s">
        <v>259</v>
      </c>
      <c r="CJJ4" s="301"/>
      <c r="CJK4" s="301"/>
      <c r="CJL4" s="301"/>
      <c r="CJM4" s="301"/>
      <c r="CJN4" s="301"/>
      <c r="CJO4" s="149"/>
      <c r="CJP4" s="150"/>
      <c r="CJQ4" s="300" t="s">
        <v>259</v>
      </c>
      <c r="CJR4" s="301"/>
      <c r="CJS4" s="301"/>
      <c r="CJT4" s="301"/>
      <c r="CJU4" s="301"/>
      <c r="CJV4" s="301"/>
      <c r="CJW4" s="149"/>
      <c r="CJX4" s="150"/>
      <c r="CJY4" s="300" t="s">
        <v>259</v>
      </c>
      <c r="CJZ4" s="301"/>
      <c r="CKA4" s="301"/>
      <c r="CKB4" s="301"/>
      <c r="CKC4" s="301"/>
      <c r="CKD4" s="301"/>
      <c r="CKE4" s="149"/>
      <c r="CKF4" s="150"/>
      <c r="CKG4" s="300" t="s">
        <v>259</v>
      </c>
      <c r="CKH4" s="301"/>
      <c r="CKI4" s="301"/>
      <c r="CKJ4" s="301"/>
      <c r="CKK4" s="301"/>
      <c r="CKL4" s="301"/>
      <c r="CKM4" s="149"/>
      <c r="CKN4" s="150"/>
      <c r="CKO4" s="300" t="s">
        <v>259</v>
      </c>
      <c r="CKP4" s="301"/>
      <c r="CKQ4" s="301"/>
      <c r="CKR4" s="301"/>
      <c r="CKS4" s="301"/>
      <c r="CKT4" s="301"/>
      <c r="CKU4" s="149"/>
      <c r="CKV4" s="150"/>
      <c r="CKW4" s="300" t="s">
        <v>259</v>
      </c>
      <c r="CKX4" s="301"/>
      <c r="CKY4" s="301"/>
      <c r="CKZ4" s="301"/>
      <c r="CLA4" s="301"/>
      <c r="CLB4" s="301"/>
      <c r="CLC4" s="149"/>
      <c r="CLD4" s="150"/>
      <c r="CLE4" s="300" t="s">
        <v>259</v>
      </c>
      <c r="CLF4" s="301"/>
      <c r="CLG4" s="301"/>
      <c r="CLH4" s="301"/>
      <c r="CLI4" s="301"/>
      <c r="CLJ4" s="301"/>
      <c r="CLK4" s="149"/>
      <c r="CLL4" s="150"/>
      <c r="CLM4" s="300" t="s">
        <v>259</v>
      </c>
      <c r="CLN4" s="301"/>
      <c r="CLO4" s="301"/>
      <c r="CLP4" s="301"/>
      <c r="CLQ4" s="301"/>
      <c r="CLR4" s="301"/>
      <c r="CLS4" s="149"/>
      <c r="CLT4" s="150"/>
      <c r="CLU4" s="300" t="s">
        <v>259</v>
      </c>
      <c r="CLV4" s="301"/>
      <c r="CLW4" s="301"/>
      <c r="CLX4" s="301"/>
      <c r="CLY4" s="301"/>
      <c r="CLZ4" s="301"/>
      <c r="CMA4" s="149"/>
      <c r="CMB4" s="150"/>
      <c r="CMC4" s="300" t="s">
        <v>259</v>
      </c>
      <c r="CMD4" s="301"/>
      <c r="CME4" s="301"/>
      <c r="CMF4" s="301"/>
      <c r="CMG4" s="301"/>
      <c r="CMH4" s="301"/>
      <c r="CMI4" s="149"/>
      <c r="CMJ4" s="150"/>
      <c r="CMK4" s="300" t="s">
        <v>259</v>
      </c>
      <c r="CML4" s="301"/>
      <c r="CMM4" s="301"/>
      <c r="CMN4" s="301"/>
      <c r="CMO4" s="301"/>
      <c r="CMP4" s="301"/>
      <c r="CMQ4" s="149"/>
      <c r="CMR4" s="150"/>
      <c r="CMS4" s="300" t="s">
        <v>259</v>
      </c>
      <c r="CMT4" s="301"/>
      <c r="CMU4" s="301"/>
      <c r="CMV4" s="301"/>
      <c r="CMW4" s="301"/>
      <c r="CMX4" s="301"/>
      <c r="CMY4" s="149"/>
      <c r="CMZ4" s="150"/>
      <c r="CNA4" s="300" t="s">
        <v>259</v>
      </c>
      <c r="CNB4" s="301"/>
      <c r="CNC4" s="301"/>
      <c r="CND4" s="301"/>
      <c r="CNE4" s="301"/>
      <c r="CNF4" s="301"/>
      <c r="CNG4" s="149"/>
      <c r="CNH4" s="150"/>
      <c r="CNI4" s="300" t="s">
        <v>259</v>
      </c>
      <c r="CNJ4" s="301"/>
      <c r="CNK4" s="301"/>
      <c r="CNL4" s="301"/>
      <c r="CNM4" s="301"/>
      <c r="CNN4" s="301"/>
      <c r="CNO4" s="149"/>
      <c r="CNP4" s="150"/>
      <c r="CNQ4" s="300" t="s">
        <v>259</v>
      </c>
      <c r="CNR4" s="301"/>
      <c r="CNS4" s="301"/>
      <c r="CNT4" s="301"/>
      <c r="CNU4" s="301"/>
      <c r="CNV4" s="301"/>
      <c r="CNW4" s="149"/>
      <c r="CNX4" s="150"/>
      <c r="CNY4" s="300" t="s">
        <v>259</v>
      </c>
      <c r="CNZ4" s="301"/>
      <c r="COA4" s="301"/>
      <c r="COB4" s="301"/>
      <c r="COC4" s="301"/>
      <c r="COD4" s="301"/>
      <c r="COE4" s="149"/>
      <c r="COF4" s="150"/>
      <c r="COG4" s="300" t="s">
        <v>259</v>
      </c>
      <c r="COH4" s="301"/>
      <c r="COI4" s="301"/>
      <c r="COJ4" s="301"/>
      <c r="COK4" s="301"/>
      <c r="COL4" s="301"/>
      <c r="COM4" s="149"/>
      <c r="CON4" s="150"/>
      <c r="COO4" s="300" t="s">
        <v>259</v>
      </c>
      <c r="COP4" s="301"/>
      <c r="COQ4" s="301"/>
      <c r="COR4" s="301"/>
      <c r="COS4" s="301"/>
      <c r="COT4" s="301"/>
      <c r="COU4" s="149"/>
      <c r="COV4" s="150"/>
      <c r="COW4" s="300" t="s">
        <v>259</v>
      </c>
      <c r="COX4" s="301"/>
      <c r="COY4" s="301"/>
      <c r="COZ4" s="301"/>
      <c r="CPA4" s="301"/>
      <c r="CPB4" s="301"/>
      <c r="CPC4" s="149"/>
      <c r="CPD4" s="150"/>
      <c r="CPE4" s="300" t="s">
        <v>259</v>
      </c>
      <c r="CPF4" s="301"/>
      <c r="CPG4" s="301"/>
      <c r="CPH4" s="301"/>
      <c r="CPI4" s="301"/>
      <c r="CPJ4" s="301"/>
      <c r="CPK4" s="149"/>
      <c r="CPL4" s="150"/>
      <c r="CPM4" s="300" t="s">
        <v>259</v>
      </c>
      <c r="CPN4" s="301"/>
      <c r="CPO4" s="301"/>
      <c r="CPP4" s="301"/>
      <c r="CPQ4" s="301"/>
      <c r="CPR4" s="301"/>
      <c r="CPS4" s="149"/>
      <c r="CPT4" s="150"/>
      <c r="CPU4" s="300" t="s">
        <v>259</v>
      </c>
      <c r="CPV4" s="301"/>
      <c r="CPW4" s="301"/>
      <c r="CPX4" s="301"/>
      <c r="CPY4" s="301"/>
      <c r="CPZ4" s="301"/>
      <c r="CQA4" s="149"/>
      <c r="CQB4" s="150"/>
      <c r="CQC4" s="300" t="s">
        <v>259</v>
      </c>
      <c r="CQD4" s="301"/>
      <c r="CQE4" s="301"/>
      <c r="CQF4" s="301"/>
      <c r="CQG4" s="301"/>
      <c r="CQH4" s="301"/>
      <c r="CQI4" s="149"/>
      <c r="CQJ4" s="150"/>
      <c r="CQK4" s="300" t="s">
        <v>259</v>
      </c>
      <c r="CQL4" s="301"/>
      <c r="CQM4" s="301"/>
      <c r="CQN4" s="301"/>
      <c r="CQO4" s="301"/>
      <c r="CQP4" s="301"/>
      <c r="CQQ4" s="149"/>
      <c r="CQR4" s="150"/>
      <c r="CQS4" s="300" t="s">
        <v>259</v>
      </c>
      <c r="CQT4" s="301"/>
      <c r="CQU4" s="301"/>
      <c r="CQV4" s="301"/>
      <c r="CQW4" s="301"/>
      <c r="CQX4" s="301"/>
      <c r="CQY4" s="149"/>
      <c r="CQZ4" s="150"/>
      <c r="CRA4" s="300" t="s">
        <v>259</v>
      </c>
      <c r="CRB4" s="301"/>
      <c r="CRC4" s="301"/>
      <c r="CRD4" s="301"/>
      <c r="CRE4" s="301"/>
      <c r="CRF4" s="301"/>
      <c r="CRG4" s="149"/>
      <c r="CRH4" s="150"/>
      <c r="CRI4" s="300" t="s">
        <v>259</v>
      </c>
      <c r="CRJ4" s="301"/>
      <c r="CRK4" s="301"/>
      <c r="CRL4" s="301"/>
      <c r="CRM4" s="301"/>
      <c r="CRN4" s="301"/>
      <c r="CRO4" s="149"/>
      <c r="CRP4" s="150"/>
      <c r="CRQ4" s="300" t="s">
        <v>259</v>
      </c>
      <c r="CRR4" s="301"/>
      <c r="CRS4" s="301"/>
      <c r="CRT4" s="301"/>
      <c r="CRU4" s="301"/>
      <c r="CRV4" s="301"/>
      <c r="CRW4" s="149"/>
      <c r="CRX4" s="150"/>
      <c r="CRY4" s="300" t="s">
        <v>259</v>
      </c>
      <c r="CRZ4" s="301"/>
      <c r="CSA4" s="301"/>
      <c r="CSB4" s="301"/>
      <c r="CSC4" s="301"/>
      <c r="CSD4" s="301"/>
      <c r="CSE4" s="149"/>
      <c r="CSF4" s="150"/>
      <c r="CSG4" s="300" t="s">
        <v>259</v>
      </c>
      <c r="CSH4" s="301"/>
      <c r="CSI4" s="301"/>
      <c r="CSJ4" s="301"/>
      <c r="CSK4" s="301"/>
      <c r="CSL4" s="301"/>
      <c r="CSM4" s="149"/>
      <c r="CSN4" s="150"/>
      <c r="CSO4" s="300" t="s">
        <v>259</v>
      </c>
      <c r="CSP4" s="301"/>
      <c r="CSQ4" s="301"/>
      <c r="CSR4" s="301"/>
      <c r="CSS4" s="301"/>
      <c r="CST4" s="301"/>
      <c r="CSU4" s="149"/>
      <c r="CSV4" s="150"/>
      <c r="CSW4" s="300" t="s">
        <v>259</v>
      </c>
      <c r="CSX4" s="301"/>
      <c r="CSY4" s="301"/>
      <c r="CSZ4" s="301"/>
      <c r="CTA4" s="301"/>
      <c r="CTB4" s="301"/>
      <c r="CTC4" s="149"/>
      <c r="CTD4" s="150"/>
      <c r="CTE4" s="300" t="s">
        <v>259</v>
      </c>
      <c r="CTF4" s="301"/>
      <c r="CTG4" s="301"/>
      <c r="CTH4" s="301"/>
      <c r="CTI4" s="301"/>
      <c r="CTJ4" s="301"/>
      <c r="CTK4" s="149"/>
      <c r="CTL4" s="150"/>
      <c r="CTM4" s="300" t="s">
        <v>259</v>
      </c>
      <c r="CTN4" s="301"/>
      <c r="CTO4" s="301"/>
      <c r="CTP4" s="301"/>
      <c r="CTQ4" s="301"/>
      <c r="CTR4" s="301"/>
      <c r="CTS4" s="149"/>
      <c r="CTT4" s="150"/>
      <c r="CTU4" s="300" t="s">
        <v>259</v>
      </c>
      <c r="CTV4" s="301"/>
      <c r="CTW4" s="301"/>
      <c r="CTX4" s="301"/>
      <c r="CTY4" s="301"/>
      <c r="CTZ4" s="301"/>
      <c r="CUA4" s="149"/>
      <c r="CUB4" s="150"/>
      <c r="CUC4" s="300" t="s">
        <v>259</v>
      </c>
      <c r="CUD4" s="301"/>
      <c r="CUE4" s="301"/>
      <c r="CUF4" s="301"/>
      <c r="CUG4" s="301"/>
      <c r="CUH4" s="301"/>
      <c r="CUI4" s="149"/>
      <c r="CUJ4" s="150"/>
      <c r="CUK4" s="300" t="s">
        <v>259</v>
      </c>
      <c r="CUL4" s="301"/>
      <c r="CUM4" s="301"/>
      <c r="CUN4" s="301"/>
      <c r="CUO4" s="301"/>
      <c r="CUP4" s="301"/>
      <c r="CUQ4" s="149"/>
      <c r="CUR4" s="150"/>
      <c r="CUS4" s="300" t="s">
        <v>259</v>
      </c>
      <c r="CUT4" s="301"/>
      <c r="CUU4" s="301"/>
      <c r="CUV4" s="301"/>
      <c r="CUW4" s="301"/>
      <c r="CUX4" s="301"/>
      <c r="CUY4" s="149"/>
      <c r="CUZ4" s="150"/>
      <c r="CVA4" s="300" t="s">
        <v>259</v>
      </c>
      <c r="CVB4" s="301"/>
      <c r="CVC4" s="301"/>
      <c r="CVD4" s="301"/>
      <c r="CVE4" s="301"/>
      <c r="CVF4" s="301"/>
      <c r="CVG4" s="149"/>
      <c r="CVH4" s="150"/>
      <c r="CVI4" s="300" t="s">
        <v>259</v>
      </c>
      <c r="CVJ4" s="301"/>
      <c r="CVK4" s="301"/>
      <c r="CVL4" s="301"/>
      <c r="CVM4" s="301"/>
      <c r="CVN4" s="301"/>
      <c r="CVO4" s="149"/>
      <c r="CVP4" s="150"/>
      <c r="CVQ4" s="300" t="s">
        <v>259</v>
      </c>
      <c r="CVR4" s="301"/>
      <c r="CVS4" s="301"/>
      <c r="CVT4" s="301"/>
      <c r="CVU4" s="301"/>
      <c r="CVV4" s="301"/>
      <c r="CVW4" s="149"/>
      <c r="CVX4" s="150"/>
      <c r="CVY4" s="300" t="s">
        <v>259</v>
      </c>
      <c r="CVZ4" s="301"/>
      <c r="CWA4" s="301"/>
      <c r="CWB4" s="301"/>
      <c r="CWC4" s="301"/>
      <c r="CWD4" s="301"/>
      <c r="CWE4" s="149"/>
      <c r="CWF4" s="150"/>
      <c r="CWG4" s="300" t="s">
        <v>259</v>
      </c>
      <c r="CWH4" s="301"/>
      <c r="CWI4" s="301"/>
      <c r="CWJ4" s="301"/>
      <c r="CWK4" s="301"/>
      <c r="CWL4" s="301"/>
      <c r="CWM4" s="149"/>
      <c r="CWN4" s="150"/>
      <c r="CWO4" s="300" t="s">
        <v>259</v>
      </c>
      <c r="CWP4" s="301"/>
      <c r="CWQ4" s="301"/>
      <c r="CWR4" s="301"/>
      <c r="CWS4" s="301"/>
      <c r="CWT4" s="301"/>
      <c r="CWU4" s="149"/>
      <c r="CWV4" s="150"/>
      <c r="CWW4" s="300" t="s">
        <v>259</v>
      </c>
      <c r="CWX4" s="301"/>
      <c r="CWY4" s="301"/>
      <c r="CWZ4" s="301"/>
      <c r="CXA4" s="301"/>
      <c r="CXB4" s="301"/>
      <c r="CXC4" s="149"/>
      <c r="CXD4" s="150"/>
      <c r="CXE4" s="300" t="s">
        <v>259</v>
      </c>
      <c r="CXF4" s="301"/>
      <c r="CXG4" s="301"/>
      <c r="CXH4" s="301"/>
      <c r="CXI4" s="301"/>
      <c r="CXJ4" s="301"/>
      <c r="CXK4" s="149"/>
      <c r="CXL4" s="150"/>
      <c r="CXM4" s="300" t="s">
        <v>259</v>
      </c>
      <c r="CXN4" s="301"/>
      <c r="CXO4" s="301"/>
      <c r="CXP4" s="301"/>
      <c r="CXQ4" s="301"/>
      <c r="CXR4" s="301"/>
      <c r="CXS4" s="149"/>
      <c r="CXT4" s="150"/>
      <c r="CXU4" s="300" t="s">
        <v>259</v>
      </c>
      <c r="CXV4" s="301"/>
      <c r="CXW4" s="301"/>
      <c r="CXX4" s="301"/>
      <c r="CXY4" s="301"/>
      <c r="CXZ4" s="301"/>
      <c r="CYA4" s="149"/>
      <c r="CYB4" s="150"/>
      <c r="CYC4" s="300" t="s">
        <v>259</v>
      </c>
      <c r="CYD4" s="301"/>
      <c r="CYE4" s="301"/>
      <c r="CYF4" s="301"/>
      <c r="CYG4" s="301"/>
      <c r="CYH4" s="301"/>
      <c r="CYI4" s="149"/>
      <c r="CYJ4" s="150"/>
      <c r="CYK4" s="300" t="s">
        <v>259</v>
      </c>
      <c r="CYL4" s="301"/>
      <c r="CYM4" s="301"/>
      <c r="CYN4" s="301"/>
      <c r="CYO4" s="301"/>
      <c r="CYP4" s="301"/>
      <c r="CYQ4" s="149"/>
      <c r="CYR4" s="150"/>
      <c r="CYS4" s="300" t="s">
        <v>259</v>
      </c>
      <c r="CYT4" s="301"/>
      <c r="CYU4" s="301"/>
      <c r="CYV4" s="301"/>
      <c r="CYW4" s="301"/>
      <c r="CYX4" s="301"/>
      <c r="CYY4" s="149"/>
      <c r="CYZ4" s="150"/>
      <c r="CZA4" s="300" t="s">
        <v>259</v>
      </c>
      <c r="CZB4" s="301"/>
      <c r="CZC4" s="301"/>
      <c r="CZD4" s="301"/>
      <c r="CZE4" s="301"/>
      <c r="CZF4" s="301"/>
      <c r="CZG4" s="149"/>
      <c r="CZH4" s="150"/>
      <c r="CZI4" s="300" t="s">
        <v>259</v>
      </c>
      <c r="CZJ4" s="301"/>
      <c r="CZK4" s="301"/>
      <c r="CZL4" s="301"/>
      <c r="CZM4" s="301"/>
      <c r="CZN4" s="301"/>
      <c r="CZO4" s="149"/>
      <c r="CZP4" s="150"/>
      <c r="CZQ4" s="300" t="s">
        <v>259</v>
      </c>
      <c r="CZR4" s="301"/>
      <c r="CZS4" s="301"/>
      <c r="CZT4" s="301"/>
      <c r="CZU4" s="301"/>
      <c r="CZV4" s="301"/>
      <c r="CZW4" s="149"/>
      <c r="CZX4" s="150"/>
      <c r="CZY4" s="300" t="s">
        <v>259</v>
      </c>
      <c r="CZZ4" s="301"/>
      <c r="DAA4" s="301"/>
      <c r="DAB4" s="301"/>
      <c r="DAC4" s="301"/>
      <c r="DAD4" s="301"/>
      <c r="DAE4" s="149"/>
      <c r="DAF4" s="150"/>
      <c r="DAG4" s="300" t="s">
        <v>259</v>
      </c>
      <c r="DAH4" s="301"/>
      <c r="DAI4" s="301"/>
      <c r="DAJ4" s="301"/>
      <c r="DAK4" s="301"/>
      <c r="DAL4" s="301"/>
      <c r="DAM4" s="149"/>
      <c r="DAN4" s="150"/>
      <c r="DAO4" s="300" t="s">
        <v>259</v>
      </c>
      <c r="DAP4" s="301"/>
      <c r="DAQ4" s="301"/>
      <c r="DAR4" s="301"/>
      <c r="DAS4" s="301"/>
      <c r="DAT4" s="301"/>
      <c r="DAU4" s="149"/>
      <c r="DAV4" s="150"/>
      <c r="DAW4" s="300" t="s">
        <v>259</v>
      </c>
      <c r="DAX4" s="301"/>
      <c r="DAY4" s="301"/>
      <c r="DAZ4" s="301"/>
      <c r="DBA4" s="301"/>
      <c r="DBB4" s="301"/>
      <c r="DBC4" s="149"/>
      <c r="DBD4" s="150"/>
      <c r="DBE4" s="300" t="s">
        <v>259</v>
      </c>
      <c r="DBF4" s="301"/>
      <c r="DBG4" s="301"/>
      <c r="DBH4" s="301"/>
      <c r="DBI4" s="301"/>
      <c r="DBJ4" s="301"/>
      <c r="DBK4" s="149"/>
      <c r="DBL4" s="150"/>
      <c r="DBM4" s="300" t="s">
        <v>259</v>
      </c>
      <c r="DBN4" s="301"/>
      <c r="DBO4" s="301"/>
      <c r="DBP4" s="301"/>
      <c r="DBQ4" s="301"/>
      <c r="DBR4" s="301"/>
      <c r="DBS4" s="149"/>
      <c r="DBT4" s="150"/>
      <c r="DBU4" s="300" t="s">
        <v>259</v>
      </c>
      <c r="DBV4" s="301"/>
      <c r="DBW4" s="301"/>
      <c r="DBX4" s="301"/>
      <c r="DBY4" s="301"/>
      <c r="DBZ4" s="301"/>
      <c r="DCA4" s="149"/>
      <c r="DCB4" s="150"/>
      <c r="DCC4" s="300" t="s">
        <v>259</v>
      </c>
      <c r="DCD4" s="301"/>
      <c r="DCE4" s="301"/>
      <c r="DCF4" s="301"/>
      <c r="DCG4" s="301"/>
      <c r="DCH4" s="301"/>
      <c r="DCI4" s="149"/>
      <c r="DCJ4" s="150"/>
      <c r="DCK4" s="300" t="s">
        <v>259</v>
      </c>
      <c r="DCL4" s="301"/>
      <c r="DCM4" s="301"/>
      <c r="DCN4" s="301"/>
      <c r="DCO4" s="301"/>
      <c r="DCP4" s="301"/>
      <c r="DCQ4" s="149"/>
      <c r="DCR4" s="150"/>
      <c r="DCS4" s="300" t="s">
        <v>259</v>
      </c>
      <c r="DCT4" s="301"/>
      <c r="DCU4" s="301"/>
      <c r="DCV4" s="301"/>
      <c r="DCW4" s="301"/>
      <c r="DCX4" s="301"/>
      <c r="DCY4" s="149"/>
      <c r="DCZ4" s="150"/>
      <c r="DDA4" s="300" t="s">
        <v>259</v>
      </c>
      <c r="DDB4" s="301"/>
      <c r="DDC4" s="301"/>
      <c r="DDD4" s="301"/>
      <c r="DDE4" s="301"/>
      <c r="DDF4" s="301"/>
      <c r="DDG4" s="149"/>
      <c r="DDH4" s="150"/>
      <c r="DDI4" s="300" t="s">
        <v>259</v>
      </c>
      <c r="DDJ4" s="301"/>
      <c r="DDK4" s="301"/>
      <c r="DDL4" s="301"/>
      <c r="DDM4" s="301"/>
      <c r="DDN4" s="301"/>
      <c r="DDO4" s="149"/>
      <c r="DDP4" s="150"/>
      <c r="DDQ4" s="300" t="s">
        <v>259</v>
      </c>
      <c r="DDR4" s="301"/>
      <c r="DDS4" s="301"/>
      <c r="DDT4" s="301"/>
      <c r="DDU4" s="301"/>
      <c r="DDV4" s="301"/>
      <c r="DDW4" s="149"/>
      <c r="DDX4" s="150"/>
      <c r="DDY4" s="300" t="s">
        <v>259</v>
      </c>
      <c r="DDZ4" s="301"/>
      <c r="DEA4" s="301"/>
      <c r="DEB4" s="301"/>
      <c r="DEC4" s="301"/>
      <c r="DED4" s="301"/>
      <c r="DEE4" s="149"/>
      <c r="DEF4" s="150"/>
      <c r="DEG4" s="300" t="s">
        <v>259</v>
      </c>
      <c r="DEH4" s="301"/>
      <c r="DEI4" s="301"/>
      <c r="DEJ4" s="301"/>
      <c r="DEK4" s="301"/>
      <c r="DEL4" s="301"/>
      <c r="DEM4" s="149"/>
      <c r="DEN4" s="150"/>
      <c r="DEO4" s="300" t="s">
        <v>259</v>
      </c>
      <c r="DEP4" s="301"/>
      <c r="DEQ4" s="301"/>
      <c r="DER4" s="301"/>
      <c r="DES4" s="301"/>
      <c r="DET4" s="301"/>
      <c r="DEU4" s="149"/>
      <c r="DEV4" s="150"/>
      <c r="DEW4" s="300" t="s">
        <v>259</v>
      </c>
      <c r="DEX4" s="301"/>
      <c r="DEY4" s="301"/>
      <c r="DEZ4" s="301"/>
      <c r="DFA4" s="301"/>
      <c r="DFB4" s="301"/>
      <c r="DFC4" s="149"/>
      <c r="DFD4" s="150"/>
      <c r="DFE4" s="300" t="s">
        <v>259</v>
      </c>
      <c r="DFF4" s="301"/>
      <c r="DFG4" s="301"/>
      <c r="DFH4" s="301"/>
      <c r="DFI4" s="301"/>
      <c r="DFJ4" s="301"/>
      <c r="DFK4" s="149"/>
      <c r="DFL4" s="150"/>
      <c r="DFM4" s="300" t="s">
        <v>259</v>
      </c>
      <c r="DFN4" s="301"/>
      <c r="DFO4" s="301"/>
      <c r="DFP4" s="301"/>
      <c r="DFQ4" s="301"/>
      <c r="DFR4" s="301"/>
      <c r="DFS4" s="149"/>
      <c r="DFT4" s="150"/>
      <c r="DFU4" s="300" t="s">
        <v>259</v>
      </c>
      <c r="DFV4" s="301"/>
      <c r="DFW4" s="301"/>
      <c r="DFX4" s="301"/>
      <c r="DFY4" s="301"/>
      <c r="DFZ4" s="301"/>
      <c r="DGA4" s="149"/>
      <c r="DGB4" s="150"/>
      <c r="DGC4" s="300" t="s">
        <v>259</v>
      </c>
      <c r="DGD4" s="301"/>
      <c r="DGE4" s="301"/>
      <c r="DGF4" s="301"/>
      <c r="DGG4" s="301"/>
      <c r="DGH4" s="301"/>
      <c r="DGI4" s="149"/>
      <c r="DGJ4" s="150"/>
      <c r="DGK4" s="300" t="s">
        <v>259</v>
      </c>
      <c r="DGL4" s="301"/>
      <c r="DGM4" s="301"/>
      <c r="DGN4" s="301"/>
      <c r="DGO4" s="301"/>
      <c r="DGP4" s="301"/>
      <c r="DGQ4" s="149"/>
      <c r="DGR4" s="150"/>
      <c r="DGS4" s="300" t="s">
        <v>259</v>
      </c>
      <c r="DGT4" s="301"/>
      <c r="DGU4" s="301"/>
      <c r="DGV4" s="301"/>
      <c r="DGW4" s="301"/>
      <c r="DGX4" s="301"/>
      <c r="DGY4" s="149"/>
      <c r="DGZ4" s="150"/>
      <c r="DHA4" s="300" t="s">
        <v>259</v>
      </c>
      <c r="DHB4" s="301"/>
      <c r="DHC4" s="301"/>
      <c r="DHD4" s="301"/>
      <c r="DHE4" s="301"/>
      <c r="DHF4" s="301"/>
      <c r="DHG4" s="149"/>
      <c r="DHH4" s="150"/>
      <c r="DHI4" s="300" t="s">
        <v>259</v>
      </c>
      <c r="DHJ4" s="301"/>
      <c r="DHK4" s="301"/>
      <c r="DHL4" s="301"/>
      <c r="DHM4" s="301"/>
      <c r="DHN4" s="301"/>
      <c r="DHO4" s="149"/>
      <c r="DHP4" s="150"/>
      <c r="DHQ4" s="300" t="s">
        <v>259</v>
      </c>
      <c r="DHR4" s="301"/>
      <c r="DHS4" s="301"/>
      <c r="DHT4" s="301"/>
      <c r="DHU4" s="301"/>
      <c r="DHV4" s="301"/>
      <c r="DHW4" s="149"/>
      <c r="DHX4" s="150"/>
      <c r="DHY4" s="300" t="s">
        <v>259</v>
      </c>
      <c r="DHZ4" s="301"/>
      <c r="DIA4" s="301"/>
      <c r="DIB4" s="301"/>
      <c r="DIC4" s="301"/>
      <c r="DID4" s="301"/>
      <c r="DIE4" s="149"/>
      <c r="DIF4" s="150"/>
      <c r="DIG4" s="300" t="s">
        <v>259</v>
      </c>
      <c r="DIH4" s="301"/>
      <c r="DII4" s="301"/>
      <c r="DIJ4" s="301"/>
      <c r="DIK4" s="301"/>
      <c r="DIL4" s="301"/>
      <c r="DIM4" s="149"/>
      <c r="DIN4" s="150"/>
      <c r="DIO4" s="300" t="s">
        <v>259</v>
      </c>
      <c r="DIP4" s="301"/>
      <c r="DIQ4" s="301"/>
      <c r="DIR4" s="301"/>
      <c r="DIS4" s="301"/>
      <c r="DIT4" s="301"/>
      <c r="DIU4" s="149"/>
      <c r="DIV4" s="150"/>
      <c r="DIW4" s="300" t="s">
        <v>259</v>
      </c>
      <c r="DIX4" s="301"/>
      <c r="DIY4" s="301"/>
      <c r="DIZ4" s="301"/>
      <c r="DJA4" s="301"/>
      <c r="DJB4" s="301"/>
      <c r="DJC4" s="149"/>
      <c r="DJD4" s="150"/>
      <c r="DJE4" s="300" t="s">
        <v>259</v>
      </c>
      <c r="DJF4" s="301"/>
      <c r="DJG4" s="301"/>
      <c r="DJH4" s="301"/>
      <c r="DJI4" s="301"/>
      <c r="DJJ4" s="301"/>
      <c r="DJK4" s="149"/>
      <c r="DJL4" s="150"/>
      <c r="DJM4" s="300" t="s">
        <v>259</v>
      </c>
      <c r="DJN4" s="301"/>
      <c r="DJO4" s="301"/>
      <c r="DJP4" s="301"/>
      <c r="DJQ4" s="301"/>
      <c r="DJR4" s="301"/>
      <c r="DJS4" s="149"/>
      <c r="DJT4" s="150"/>
      <c r="DJU4" s="300" t="s">
        <v>259</v>
      </c>
      <c r="DJV4" s="301"/>
      <c r="DJW4" s="301"/>
      <c r="DJX4" s="301"/>
      <c r="DJY4" s="301"/>
      <c r="DJZ4" s="301"/>
      <c r="DKA4" s="149"/>
      <c r="DKB4" s="150"/>
      <c r="DKC4" s="300" t="s">
        <v>259</v>
      </c>
      <c r="DKD4" s="301"/>
      <c r="DKE4" s="301"/>
      <c r="DKF4" s="301"/>
      <c r="DKG4" s="301"/>
      <c r="DKH4" s="301"/>
      <c r="DKI4" s="149"/>
      <c r="DKJ4" s="150"/>
      <c r="DKK4" s="300" t="s">
        <v>259</v>
      </c>
      <c r="DKL4" s="301"/>
      <c r="DKM4" s="301"/>
      <c r="DKN4" s="301"/>
      <c r="DKO4" s="301"/>
      <c r="DKP4" s="301"/>
      <c r="DKQ4" s="149"/>
      <c r="DKR4" s="150"/>
      <c r="DKS4" s="300" t="s">
        <v>259</v>
      </c>
      <c r="DKT4" s="301"/>
      <c r="DKU4" s="301"/>
      <c r="DKV4" s="301"/>
      <c r="DKW4" s="301"/>
      <c r="DKX4" s="301"/>
      <c r="DKY4" s="149"/>
      <c r="DKZ4" s="150"/>
      <c r="DLA4" s="300" t="s">
        <v>259</v>
      </c>
      <c r="DLB4" s="301"/>
      <c r="DLC4" s="301"/>
      <c r="DLD4" s="301"/>
      <c r="DLE4" s="301"/>
      <c r="DLF4" s="301"/>
      <c r="DLG4" s="149"/>
      <c r="DLH4" s="150"/>
      <c r="DLI4" s="300" t="s">
        <v>259</v>
      </c>
      <c r="DLJ4" s="301"/>
      <c r="DLK4" s="301"/>
      <c r="DLL4" s="301"/>
      <c r="DLM4" s="301"/>
      <c r="DLN4" s="301"/>
      <c r="DLO4" s="149"/>
      <c r="DLP4" s="150"/>
      <c r="DLQ4" s="300" t="s">
        <v>259</v>
      </c>
      <c r="DLR4" s="301"/>
      <c r="DLS4" s="301"/>
      <c r="DLT4" s="301"/>
      <c r="DLU4" s="301"/>
      <c r="DLV4" s="301"/>
      <c r="DLW4" s="149"/>
      <c r="DLX4" s="150"/>
      <c r="DLY4" s="300" t="s">
        <v>259</v>
      </c>
      <c r="DLZ4" s="301"/>
      <c r="DMA4" s="301"/>
      <c r="DMB4" s="301"/>
      <c r="DMC4" s="301"/>
      <c r="DMD4" s="301"/>
      <c r="DME4" s="149"/>
      <c r="DMF4" s="150"/>
      <c r="DMG4" s="300" t="s">
        <v>259</v>
      </c>
      <c r="DMH4" s="301"/>
      <c r="DMI4" s="301"/>
      <c r="DMJ4" s="301"/>
      <c r="DMK4" s="301"/>
      <c r="DML4" s="301"/>
      <c r="DMM4" s="149"/>
      <c r="DMN4" s="150"/>
      <c r="DMO4" s="300" t="s">
        <v>259</v>
      </c>
      <c r="DMP4" s="301"/>
      <c r="DMQ4" s="301"/>
      <c r="DMR4" s="301"/>
      <c r="DMS4" s="301"/>
      <c r="DMT4" s="301"/>
      <c r="DMU4" s="149"/>
      <c r="DMV4" s="150"/>
      <c r="DMW4" s="300" t="s">
        <v>259</v>
      </c>
      <c r="DMX4" s="301"/>
      <c r="DMY4" s="301"/>
      <c r="DMZ4" s="301"/>
      <c r="DNA4" s="301"/>
      <c r="DNB4" s="301"/>
      <c r="DNC4" s="149"/>
      <c r="DND4" s="150"/>
      <c r="DNE4" s="300" t="s">
        <v>259</v>
      </c>
      <c r="DNF4" s="301"/>
      <c r="DNG4" s="301"/>
      <c r="DNH4" s="301"/>
      <c r="DNI4" s="301"/>
      <c r="DNJ4" s="301"/>
      <c r="DNK4" s="149"/>
      <c r="DNL4" s="150"/>
      <c r="DNM4" s="300" t="s">
        <v>259</v>
      </c>
      <c r="DNN4" s="301"/>
      <c r="DNO4" s="301"/>
      <c r="DNP4" s="301"/>
      <c r="DNQ4" s="301"/>
      <c r="DNR4" s="301"/>
      <c r="DNS4" s="149"/>
      <c r="DNT4" s="150"/>
      <c r="DNU4" s="300" t="s">
        <v>259</v>
      </c>
      <c r="DNV4" s="301"/>
      <c r="DNW4" s="301"/>
      <c r="DNX4" s="301"/>
      <c r="DNY4" s="301"/>
      <c r="DNZ4" s="301"/>
      <c r="DOA4" s="149"/>
      <c r="DOB4" s="150"/>
      <c r="DOC4" s="300" t="s">
        <v>259</v>
      </c>
      <c r="DOD4" s="301"/>
      <c r="DOE4" s="301"/>
      <c r="DOF4" s="301"/>
      <c r="DOG4" s="301"/>
      <c r="DOH4" s="301"/>
      <c r="DOI4" s="149"/>
      <c r="DOJ4" s="150"/>
      <c r="DOK4" s="300" t="s">
        <v>259</v>
      </c>
      <c r="DOL4" s="301"/>
      <c r="DOM4" s="301"/>
      <c r="DON4" s="301"/>
      <c r="DOO4" s="301"/>
      <c r="DOP4" s="301"/>
      <c r="DOQ4" s="149"/>
      <c r="DOR4" s="150"/>
      <c r="DOS4" s="300" t="s">
        <v>259</v>
      </c>
      <c r="DOT4" s="301"/>
      <c r="DOU4" s="301"/>
      <c r="DOV4" s="301"/>
      <c r="DOW4" s="301"/>
      <c r="DOX4" s="301"/>
      <c r="DOY4" s="149"/>
      <c r="DOZ4" s="150"/>
      <c r="DPA4" s="300" t="s">
        <v>259</v>
      </c>
      <c r="DPB4" s="301"/>
      <c r="DPC4" s="301"/>
      <c r="DPD4" s="301"/>
      <c r="DPE4" s="301"/>
      <c r="DPF4" s="301"/>
      <c r="DPG4" s="149"/>
      <c r="DPH4" s="150"/>
      <c r="DPI4" s="300" t="s">
        <v>259</v>
      </c>
      <c r="DPJ4" s="301"/>
      <c r="DPK4" s="301"/>
      <c r="DPL4" s="301"/>
      <c r="DPM4" s="301"/>
      <c r="DPN4" s="301"/>
      <c r="DPO4" s="149"/>
      <c r="DPP4" s="150"/>
      <c r="DPQ4" s="300" t="s">
        <v>259</v>
      </c>
      <c r="DPR4" s="301"/>
      <c r="DPS4" s="301"/>
      <c r="DPT4" s="301"/>
      <c r="DPU4" s="301"/>
      <c r="DPV4" s="301"/>
      <c r="DPW4" s="149"/>
      <c r="DPX4" s="150"/>
      <c r="DPY4" s="300" t="s">
        <v>259</v>
      </c>
      <c r="DPZ4" s="301"/>
      <c r="DQA4" s="301"/>
      <c r="DQB4" s="301"/>
      <c r="DQC4" s="301"/>
      <c r="DQD4" s="301"/>
      <c r="DQE4" s="149"/>
      <c r="DQF4" s="150"/>
      <c r="DQG4" s="300" t="s">
        <v>259</v>
      </c>
      <c r="DQH4" s="301"/>
      <c r="DQI4" s="301"/>
      <c r="DQJ4" s="301"/>
      <c r="DQK4" s="301"/>
      <c r="DQL4" s="301"/>
      <c r="DQM4" s="149"/>
      <c r="DQN4" s="150"/>
      <c r="DQO4" s="300" t="s">
        <v>259</v>
      </c>
      <c r="DQP4" s="301"/>
      <c r="DQQ4" s="301"/>
      <c r="DQR4" s="301"/>
      <c r="DQS4" s="301"/>
      <c r="DQT4" s="301"/>
      <c r="DQU4" s="149"/>
      <c r="DQV4" s="150"/>
      <c r="DQW4" s="300" t="s">
        <v>259</v>
      </c>
      <c r="DQX4" s="301"/>
      <c r="DQY4" s="301"/>
      <c r="DQZ4" s="301"/>
      <c r="DRA4" s="301"/>
      <c r="DRB4" s="301"/>
      <c r="DRC4" s="149"/>
      <c r="DRD4" s="150"/>
      <c r="DRE4" s="300" t="s">
        <v>259</v>
      </c>
      <c r="DRF4" s="301"/>
      <c r="DRG4" s="301"/>
      <c r="DRH4" s="301"/>
      <c r="DRI4" s="301"/>
      <c r="DRJ4" s="301"/>
      <c r="DRK4" s="149"/>
      <c r="DRL4" s="150"/>
      <c r="DRM4" s="300" t="s">
        <v>259</v>
      </c>
      <c r="DRN4" s="301"/>
      <c r="DRO4" s="301"/>
      <c r="DRP4" s="301"/>
      <c r="DRQ4" s="301"/>
      <c r="DRR4" s="301"/>
      <c r="DRS4" s="149"/>
      <c r="DRT4" s="150"/>
      <c r="DRU4" s="300" t="s">
        <v>259</v>
      </c>
      <c r="DRV4" s="301"/>
      <c r="DRW4" s="301"/>
      <c r="DRX4" s="301"/>
      <c r="DRY4" s="301"/>
      <c r="DRZ4" s="301"/>
      <c r="DSA4" s="149"/>
      <c r="DSB4" s="150"/>
      <c r="DSC4" s="300" t="s">
        <v>259</v>
      </c>
      <c r="DSD4" s="301"/>
      <c r="DSE4" s="301"/>
      <c r="DSF4" s="301"/>
      <c r="DSG4" s="301"/>
      <c r="DSH4" s="301"/>
      <c r="DSI4" s="149"/>
      <c r="DSJ4" s="150"/>
      <c r="DSK4" s="300" t="s">
        <v>259</v>
      </c>
      <c r="DSL4" s="301"/>
      <c r="DSM4" s="301"/>
      <c r="DSN4" s="301"/>
      <c r="DSO4" s="301"/>
      <c r="DSP4" s="301"/>
      <c r="DSQ4" s="149"/>
      <c r="DSR4" s="150"/>
      <c r="DSS4" s="300" t="s">
        <v>259</v>
      </c>
      <c r="DST4" s="301"/>
      <c r="DSU4" s="301"/>
      <c r="DSV4" s="301"/>
      <c r="DSW4" s="301"/>
      <c r="DSX4" s="301"/>
      <c r="DSY4" s="149"/>
      <c r="DSZ4" s="150"/>
      <c r="DTA4" s="300" t="s">
        <v>259</v>
      </c>
      <c r="DTB4" s="301"/>
      <c r="DTC4" s="301"/>
      <c r="DTD4" s="301"/>
      <c r="DTE4" s="301"/>
      <c r="DTF4" s="301"/>
      <c r="DTG4" s="149"/>
      <c r="DTH4" s="150"/>
      <c r="DTI4" s="300" t="s">
        <v>259</v>
      </c>
      <c r="DTJ4" s="301"/>
      <c r="DTK4" s="301"/>
      <c r="DTL4" s="301"/>
      <c r="DTM4" s="301"/>
      <c r="DTN4" s="301"/>
      <c r="DTO4" s="149"/>
      <c r="DTP4" s="150"/>
      <c r="DTQ4" s="300" t="s">
        <v>259</v>
      </c>
      <c r="DTR4" s="301"/>
      <c r="DTS4" s="301"/>
      <c r="DTT4" s="301"/>
      <c r="DTU4" s="301"/>
      <c r="DTV4" s="301"/>
      <c r="DTW4" s="149"/>
      <c r="DTX4" s="150"/>
      <c r="DTY4" s="300" t="s">
        <v>259</v>
      </c>
      <c r="DTZ4" s="301"/>
      <c r="DUA4" s="301"/>
      <c r="DUB4" s="301"/>
      <c r="DUC4" s="301"/>
      <c r="DUD4" s="301"/>
      <c r="DUE4" s="149"/>
      <c r="DUF4" s="150"/>
      <c r="DUG4" s="300" t="s">
        <v>259</v>
      </c>
      <c r="DUH4" s="301"/>
      <c r="DUI4" s="301"/>
      <c r="DUJ4" s="301"/>
      <c r="DUK4" s="301"/>
      <c r="DUL4" s="301"/>
      <c r="DUM4" s="149"/>
      <c r="DUN4" s="150"/>
      <c r="DUO4" s="300" t="s">
        <v>259</v>
      </c>
      <c r="DUP4" s="301"/>
      <c r="DUQ4" s="301"/>
      <c r="DUR4" s="301"/>
      <c r="DUS4" s="301"/>
      <c r="DUT4" s="301"/>
      <c r="DUU4" s="149"/>
      <c r="DUV4" s="150"/>
      <c r="DUW4" s="300" t="s">
        <v>259</v>
      </c>
      <c r="DUX4" s="301"/>
      <c r="DUY4" s="301"/>
      <c r="DUZ4" s="301"/>
      <c r="DVA4" s="301"/>
      <c r="DVB4" s="301"/>
      <c r="DVC4" s="149"/>
      <c r="DVD4" s="150"/>
      <c r="DVE4" s="300" t="s">
        <v>259</v>
      </c>
      <c r="DVF4" s="301"/>
      <c r="DVG4" s="301"/>
      <c r="DVH4" s="301"/>
      <c r="DVI4" s="301"/>
      <c r="DVJ4" s="301"/>
      <c r="DVK4" s="149"/>
      <c r="DVL4" s="150"/>
      <c r="DVM4" s="300" t="s">
        <v>259</v>
      </c>
      <c r="DVN4" s="301"/>
      <c r="DVO4" s="301"/>
      <c r="DVP4" s="301"/>
      <c r="DVQ4" s="301"/>
      <c r="DVR4" s="301"/>
      <c r="DVS4" s="149"/>
      <c r="DVT4" s="150"/>
      <c r="DVU4" s="300" t="s">
        <v>259</v>
      </c>
      <c r="DVV4" s="301"/>
      <c r="DVW4" s="301"/>
      <c r="DVX4" s="301"/>
      <c r="DVY4" s="301"/>
      <c r="DVZ4" s="301"/>
      <c r="DWA4" s="149"/>
      <c r="DWB4" s="150"/>
      <c r="DWC4" s="300" t="s">
        <v>259</v>
      </c>
      <c r="DWD4" s="301"/>
      <c r="DWE4" s="301"/>
      <c r="DWF4" s="301"/>
      <c r="DWG4" s="301"/>
      <c r="DWH4" s="301"/>
      <c r="DWI4" s="149"/>
      <c r="DWJ4" s="150"/>
      <c r="DWK4" s="300" t="s">
        <v>259</v>
      </c>
      <c r="DWL4" s="301"/>
      <c r="DWM4" s="301"/>
      <c r="DWN4" s="301"/>
      <c r="DWO4" s="301"/>
      <c r="DWP4" s="301"/>
      <c r="DWQ4" s="149"/>
      <c r="DWR4" s="150"/>
      <c r="DWS4" s="300" t="s">
        <v>259</v>
      </c>
      <c r="DWT4" s="301"/>
      <c r="DWU4" s="301"/>
      <c r="DWV4" s="301"/>
      <c r="DWW4" s="301"/>
      <c r="DWX4" s="301"/>
      <c r="DWY4" s="149"/>
      <c r="DWZ4" s="150"/>
      <c r="DXA4" s="300" t="s">
        <v>259</v>
      </c>
      <c r="DXB4" s="301"/>
      <c r="DXC4" s="301"/>
      <c r="DXD4" s="301"/>
      <c r="DXE4" s="301"/>
      <c r="DXF4" s="301"/>
      <c r="DXG4" s="149"/>
      <c r="DXH4" s="150"/>
      <c r="DXI4" s="300" t="s">
        <v>259</v>
      </c>
      <c r="DXJ4" s="301"/>
      <c r="DXK4" s="301"/>
      <c r="DXL4" s="301"/>
      <c r="DXM4" s="301"/>
      <c r="DXN4" s="301"/>
      <c r="DXO4" s="149"/>
      <c r="DXP4" s="150"/>
      <c r="DXQ4" s="300" t="s">
        <v>259</v>
      </c>
      <c r="DXR4" s="301"/>
      <c r="DXS4" s="301"/>
      <c r="DXT4" s="301"/>
      <c r="DXU4" s="301"/>
      <c r="DXV4" s="301"/>
      <c r="DXW4" s="149"/>
      <c r="DXX4" s="150"/>
      <c r="DXY4" s="300" t="s">
        <v>259</v>
      </c>
      <c r="DXZ4" s="301"/>
      <c r="DYA4" s="301"/>
      <c r="DYB4" s="301"/>
      <c r="DYC4" s="301"/>
      <c r="DYD4" s="301"/>
      <c r="DYE4" s="149"/>
      <c r="DYF4" s="150"/>
      <c r="DYG4" s="300" t="s">
        <v>259</v>
      </c>
      <c r="DYH4" s="301"/>
      <c r="DYI4" s="301"/>
      <c r="DYJ4" s="301"/>
      <c r="DYK4" s="301"/>
      <c r="DYL4" s="301"/>
      <c r="DYM4" s="149"/>
      <c r="DYN4" s="150"/>
      <c r="DYO4" s="300" t="s">
        <v>259</v>
      </c>
      <c r="DYP4" s="301"/>
      <c r="DYQ4" s="301"/>
      <c r="DYR4" s="301"/>
      <c r="DYS4" s="301"/>
      <c r="DYT4" s="301"/>
      <c r="DYU4" s="149"/>
      <c r="DYV4" s="150"/>
      <c r="DYW4" s="300" t="s">
        <v>259</v>
      </c>
      <c r="DYX4" s="301"/>
      <c r="DYY4" s="301"/>
      <c r="DYZ4" s="301"/>
      <c r="DZA4" s="301"/>
      <c r="DZB4" s="301"/>
      <c r="DZC4" s="149"/>
      <c r="DZD4" s="150"/>
      <c r="DZE4" s="300" t="s">
        <v>259</v>
      </c>
      <c r="DZF4" s="301"/>
      <c r="DZG4" s="301"/>
      <c r="DZH4" s="301"/>
      <c r="DZI4" s="301"/>
      <c r="DZJ4" s="301"/>
      <c r="DZK4" s="149"/>
      <c r="DZL4" s="150"/>
      <c r="DZM4" s="300" t="s">
        <v>259</v>
      </c>
      <c r="DZN4" s="301"/>
      <c r="DZO4" s="301"/>
      <c r="DZP4" s="301"/>
      <c r="DZQ4" s="301"/>
      <c r="DZR4" s="301"/>
      <c r="DZS4" s="149"/>
      <c r="DZT4" s="150"/>
      <c r="DZU4" s="300" t="s">
        <v>259</v>
      </c>
      <c r="DZV4" s="301"/>
      <c r="DZW4" s="301"/>
      <c r="DZX4" s="301"/>
      <c r="DZY4" s="301"/>
      <c r="DZZ4" s="301"/>
      <c r="EAA4" s="149"/>
      <c r="EAB4" s="150"/>
      <c r="EAC4" s="300" t="s">
        <v>259</v>
      </c>
      <c r="EAD4" s="301"/>
      <c r="EAE4" s="301"/>
      <c r="EAF4" s="301"/>
      <c r="EAG4" s="301"/>
      <c r="EAH4" s="301"/>
      <c r="EAI4" s="149"/>
      <c r="EAJ4" s="150"/>
      <c r="EAK4" s="300" t="s">
        <v>259</v>
      </c>
      <c r="EAL4" s="301"/>
      <c r="EAM4" s="301"/>
      <c r="EAN4" s="301"/>
      <c r="EAO4" s="301"/>
      <c r="EAP4" s="301"/>
      <c r="EAQ4" s="149"/>
      <c r="EAR4" s="150"/>
      <c r="EAS4" s="300" t="s">
        <v>259</v>
      </c>
      <c r="EAT4" s="301"/>
      <c r="EAU4" s="301"/>
      <c r="EAV4" s="301"/>
      <c r="EAW4" s="301"/>
      <c r="EAX4" s="301"/>
      <c r="EAY4" s="149"/>
      <c r="EAZ4" s="150"/>
      <c r="EBA4" s="300" t="s">
        <v>259</v>
      </c>
      <c r="EBB4" s="301"/>
      <c r="EBC4" s="301"/>
      <c r="EBD4" s="301"/>
      <c r="EBE4" s="301"/>
      <c r="EBF4" s="301"/>
      <c r="EBG4" s="149"/>
      <c r="EBH4" s="150"/>
      <c r="EBI4" s="300" t="s">
        <v>259</v>
      </c>
      <c r="EBJ4" s="301"/>
      <c r="EBK4" s="301"/>
      <c r="EBL4" s="301"/>
      <c r="EBM4" s="301"/>
      <c r="EBN4" s="301"/>
      <c r="EBO4" s="149"/>
      <c r="EBP4" s="150"/>
      <c r="EBQ4" s="300" t="s">
        <v>259</v>
      </c>
      <c r="EBR4" s="301"/>
      <c r="EBS4" s="301"/>
      <c r="EBT4" s="301"/>
      <c r="EBU4" s="301"/>
      <c r="EBV4" s="301"/>
      <c r="EBW4" s="149"/>
      <c r="EBX4" s="150"/>
      <c r="EBY4" s="300" t="s">
        <v>259</v>
      </c>
      <c r="EBZ4" s="301"/>
      <c r="ECA4" s="301"/>
      <c r="ECB4" s="301"/>
      <c r="ECC4" s="301"/>
      <c r="ECD4" s="301"/>
      <c r="ECE4" s="149"/>
      <c r="ECF4" s="150"/>
      <c r="ECG4" s="300" t="s">
        <v>259</v>
      </c>
      <c r="ECH4" s="301"/>
      <c r="ECI4" s="301"/>
      <c r="ECJ4" s="301"/>
      <c r="ECK4" s="301"/>
      <c r="ECL4" s="301"/>
      <c r="ECM4" s="149"/>
      <c r="ECN4" s="150"/>
      <c r="ECO4" s="300" t="s">
        <v>259</v>
      </c>
      <c r="ECP4" s="301"/>
      <c r="ECQ4" s="301"/>
      <c r="ECR4" s="301"/>
      <c r="ECS4" s="301"/>
      <c r="ECT4" s="301"/>
      <c r="ECU4" s="149"/>
      <c r="ECV4" s="150"/>
      <c r="ECW4" s="300" t="s">
        <v>259</v>
      </c>
      <c r="ECX4" s="301"/>
      <c r="ECY4" s="301"/>
      <c r="ECZ4" s="301"/>
      <c r="EDA4" s="301"/>
      <c r="EDB4" s="301"/>
      <c r="EDC4" s="149"/>
      <c r="EDD4" s="150"/>
      <c r="EDE4" s="300" t="s">
        <v>259</v>
      </c>
      <c r="EDF4" s="301"/>
      <c r="EDG4" s="301"/>
      <c r="EDH4" s="301"/>
      <c r="EDI4" s="301"/>
      <c r="EDJ4" s="301"/>
      <c r="EDK4" s="149"/>
      <c r="EDL4" s="150"/>
      <c r="EDM4" s="300" t="s">
        <v>259</v>
      </c>
      <c r="EDN4" s="301"/>
      <c r="EDO4" s="301"/>
      <c r="EDP4" s="301"/>
      <c r="EDQ4" s="301"/>
      <c r="EDR4" s="301"/>
      <c r="EDS4" s="149"/>
      <c r="EDT4" s="150"/>
      <c r="EDU4" s="300" t="s">
        <v>259</v>
      </c>
      <c r="EDV4" s="301"/>
      <c r="EDW4" s="301"/>
      <c r="EDX4" s="301"/>
      <c r="EDY4" s="301"/>
      <c r="EDZ4" s="301"/>
      <c r="EEA4" s="149"/>
      <c r="EEB4" s="150"/>
      <c r="EEC4" s="300" t="s">
        <v>259</v>
      </c>
      <c r="EED4" s="301"/>
      <c r="EEE4" s="301"/>
      <c r="EEF4" s="301"/>
      <c r="EEG4" s="301"/>
      <c r="EEH4" s="301"/>
      <c r="EEI4" s="149"/>
      <c r="EEJ4" s="150"/>
      <c r="EEK4" s="300" t="s">
        <v>259</v>
      </c>
      <c r="EEL4" s="301"/>
      <c r="EEM4" s="301"/>
      <c r="EEN4" s="301"/>
      <c r="EEO4" s="301"/>
      <c r="EEP4" s="301"/>
      <c r="EEQ4" s="149"/>
      <c r="EER4" s="150"/>
      <c r="EES4" s="300" t="s">
        <v>259</v>
      </c>
      <c r="EET4" s="301"/>
      <c r="EEU4" s="301"/>
      <c r="EEV4" s="301"/>
      <c r="EEW4" s="301"/>
      <c r="EEX4" s="301"/>
      <c r="EEY4" s="149"/>
      <c r="EEZ4" s="150"/>
      <c r="EFA4" s="300" t="s">
        <v>259</v>
      </c>
      <c r="EFB4" s="301"/>
      <c r="EFC4" s="301"/>
      <c r="EFD4" s="301"/>
      <c r="EFE4" s="301"/>
      <c r="EFF4" s="301"/>
      <c r="EFG4" s="149"/>
      <c r="EFH4" s="150"/>
      <c r="EFI4" s="300" t="s">
        <v>259</v>
      </c>
      <c r="EFJ4" s="301"/>
      <c r="EFK4" s="301"/>
      <c r="EFL4" s="301"/>
      <c r="EFM4" s="301"/>
      <c r="EFN4" s="301"/>
      <c r="EFO4" s="149"/>
      <c r="EFP4" s="150"/>
      <c r="EFQ4" s="300" t="s">
        <v>259</v>
      </c>
      <c r="EFR4" s="301"/>
      <c r="EFS4" s="301"/>
      <c r="EFT4" s="301"/>
      <c r="EFU4" s="301"/>
      <c r="EFV4" s="301"/>
      <c r="EFW4" s="149"/>
      <c r="EFX4" s="150"/>
      <c r="EFY4" s="300" t="s">
        <v>259</v>
      </c>
      <c r="EFZ4" s="301"/>
      <c r="EGA4" s="301"/>
      <c r="EGB4" s="301"/>
      <c r="EGC4" s="301"/>
      <c r="EGD4" s="301"/>
      <c r="EGE4" s="149"/>
      <c r="EGF4" s="150"/>
      <c r="EGG4" s="300" t="s">
        <v>259</v>
      </c>
      <c r="EGH4" s="301"/>
      <c r="EGI4" s="301"/>
      <c r="EGJ4" s="301"/>
      <c r="EGK4" s="301"/>
      <c r="EGL4" s="301"/>
      <c r="EGM4" s="149"/>
      <c r="EGN4" s="150"/>
      <c r="EGO4" s="300" t="s">
        <v>259</v>
      </c>
      <c r="EGP4" s="301"/>
      <c r="EGQ4" s="301"/>
      <c r="EGR4" s="301"/>
      <c r="EGS4" s="301"/>
      <c r="EGT4" s="301"/>
      <c r="EGU4" s="149"/>
      <c r="EGV4" s="150"/>
      <c r="EGW4" s="300" t="s">
        <v>259</v>
      </c>
      <c r="EGX4" s="301"/>
      <c r="EGY4" s="301"/>
      <c r="EGZ4" s="301"/>
      <c r="EHA4" s="301"/>
      <c r="EHB4" s="301"/>
      <c r="EHC4" s="149"/>
      <c r="EHD4" s="150"/>
      <c r="EHE4" s="300" t="s">
        <v>259</v>
      </c>
      <c r="EHF4" s="301"/>
      <c r="EHG4" s="301"/>
      <c r="EHH4" s="301"/>
      <c r="EHI4" s="301"/>
      <c r="EHJ4" s="301"/>
      <c r="EHK4" s="149"/>
      <c r="EHL4" s="150"/>
      <c r="EHM4" s="300" t="s">
        <v>259</v>
      </c>
      <c r="EHN4" s="301"/>
      <c r="EHO4" s="301"/>
      <c r="EHP4" s="301"/>
      <c r="EHQ4" s="301"/>
      <c r="EHR4" s="301"/>
      <c r="EHS4" s="149"/>
      <c r="EHT4" s="150"/>
      <c r="EHU4" s="300" t="s">
        <v>259</v>
      </c>
      <c r="EHV4" s="301"/>
      <c r="EHW4" s="301"/>
      <c r="EHX4" s="301"/>
      <c r="EHY4" s="301"/>
      <c r="EHZ4" s="301"/>
      <c r="EIA4" s="149"/>
      <c r="EIB4" s="150"/>
      <c r="EIC4" s="300" t="s">
        <v>259</v>
      </c>
      <c r="EID4" s="301"/>
      <c r="EIE4" s="301"/>
      <c r="EIF4" s="301"/>
      <c r="EIG4" s="301"/>
      <c r="EIH4" s="301"/>
      <c r="EII4" s="149"/>
      <c r="EIJ4" s="150"/>
      <c r="EIK4" s="300" t="s">
        <v>259</v>
      </c>
      <c r="EIL4" s="301"/>
      <c r="EIM4" s="301"/>
      <c r="EIN4" s="301"/>
      <c r="EIO4" s="301"/>
      <c r="EIP4" s="301"/>
      <c r="EIQ4" s="149"/>
      <c r="EIR4" s="150"/>
      <c r="EIS4" s="300" t="s">
        <v>259</v>
      </c>
      <c r="EIT4" s="301"/>
      <c r="EIU4" s="301"/>
      <c r="EIV4" s="301"/>
      <c r="EIW4" s="301"/>
      <c r="EIX4" s="301"/>
      <c r="EIY4" s="149"/>
      <c r="EIZ4" s="150"/>
      <c r="EJA4" s="300" t="s">
        <v>259</v>
      </c>
      <c r="EJB4" s="301"/>
      <c r="EJC4" s="301"/>
      <c r="EJD4" s="301"/>
      <c r="EJE4" s="301"/>
      <c r="EJF4" s="301"/>
      <c r="EJG4" s="149"/>
      <c r="EJH4" s="150"/>
      <c r="EJI4" s="300" t="s">
        <v>259</v>
      </c>
      <c r="EJJ4" s="301"/>
      <c r="EJK4" s="301"/>
      <c r="EJL4" s="301"/>
      <c r="EJM4" s="301"/>
      <c r="EJN4" s="301"/>
      <c r="EJO4" s="149"/>
      <c r="EJP4" s="150"/>
      <c r="EJQ4" s="300" t="s">
        <v>259</v>
      </c>
      <c r="EJR4" s="301"/>
      <c r="EJS4" s="301"/>
      <c r="EJT4" s="301"/>
      <c r="EJU4" s="301"/>
      <c r="EJV4" s="301"/>
      <c r="EJW4" s="149"/>
      <c r="EJX4" s="150"/>
      <c r="EJY4" s="300" t="s">
        <v>259</v>
      </c>
      <c r="EJZ4" s="301"/>
      <c r="EKA4" s="301"/>
      <c r="EKB4" s="301"/>
      <c r="EKC4" s="301"/>
      <c r="EKD4" s="301"/>
      <c r="EKE4" s="149"/>
      <c r="EKF4" s="150"/>
      <c r="EKG4" s="300" t="s">
        <v>259</v>
      </c>
      <c r="EKH4" s="301"/>
      <c r="EKI4" s="301"/>
      <c r="EKJ4" s="301"/>
      <c r="EKK4" s="301"/>
      <c r="EKL4" s="301"/>
      <c r="EKM4" s="149"/>
      <c r="EKN4" s="150"/>
      <c r="EKO4" s="300" t="s">
        <v>259</v>
      </c>
      <c r="EKP4" s="301"/>
      <c r="EKQ4" s="301"/>
      <c r="EKR4" s="301"/>
      <c r="EKS4" s="301"/>
      <c r="EKT4" s="301"/>
      <c r="EKU4" s="149"/>
      <c r="EKV4" s="150"/>
      <c r="EKW4" s="300" t="s">
        <v>259</v>
      </c>
      <c r="EKX4" s="301"/>
      <c r="EKY4" s="301"/>
      <c r="EKZ4" s="301"/>
      <c r="ELA4" s="301"/>
      <c r="ELB4" s="301"/>
      <c r="ELC4" s="149"/>
      <c r="ELD4" s="150"/>
      <c r="ELE4" s="300" t="s">
        <v>259</v>
      </c>
      <c r="ELF4" s="301"/>
      <c r="ELG4" s="301"/>
      <c r="ELH4" s="301"/>
      <c r="ELI4" s="301"/>
      <c r="ELJ4" s="301"/>
      <c r="ELK4" s="149"/>
      <c r="ELL4" s="150"/>
      <c r="ELM4" s="300" t="s">
        <v>259</v>
      </c>
      <c r="ELN4" s="301"/>
      <c r="ELO4" s="301"/>
      <c r="ELP4" s="301"/>
      <c r="ELQ4" s="301"/>
      <c r="ELR4" s="301"/>
      <c r="ELS4" s="149"/>
      <c r="ELT4" s="150"/>
      <c r="ELU4" s="300" t="s">
        <v>259</v>
      </c>
      <c r="ELV4" s="301"/>
      <c r="ELW4" s="301"/>
      <c r="ELX4" s="301"/>
      <c r="ELY4" s="301"/>
      <c r="ELZ4" s="301"/>
      <c r="EMA4" s="149"/>
      <c r="EMB4" s="150"/>
      <c r="EMC4" s="300" t="s">
        <v>259</v>
      </c>
      <c r="EMD4" s="301"/>
      <c r="EME4" s="301"/>
      <c r="EMF4" s="301"/>
      <c r="EMG4" s="301"/>
      <c r="EMH4" s="301"/>
      <c r="EMI4" s="149"/>
      <c r="EMJ4" s="150"/>
      <c r="EMK4" s="300" t="s">
        <v>259</v>
      </c>
      <c r="EML4" s="301"/>
      <c r="EMM4" s="301"/>
      <c r="EMN4" s="301"/>
      <c r="EMO4" s="301"/>
      <c r="EMP4" s="301"/>
      <c r="EMQ4" s="149"/>
      <c r="EMR4" s="150"/>
      <c r="EMS4" s="300" t="s">
        <v>259</v>
      </c>
      <c r="EMT4" s="301"/>
      <c r="EMU4" s="301"/>
      <c r="EMV4" s="301"/>
      <c r="EMW4" s="301"/>
      <c r="EMX4" s="301"/>
      <c r="EMY4" s="149"/>
      <c r="EMZ4" s="150"/>
      <c r="ENA4" s="300" t="s">
        <v>259</v>
      </c>
      <c r="ENB4" s="301"/>
      <c r="ENC4" s="301"/>
      <c r="END4" s="301"/>
      <c r="ENE4" s="301"/>
      <c r="ENF4" s="301"/>
      <c r="ENG4" s="149"/>
      <c r="ENH4" s="150"/>
      <c r="ENI4" s="300" t="s">
        <v>259</v>
      </c>
      <c r="ENJ4" s="301"/>
      <c r="ENK4" s="301"/>
      <c r="ENL4" s="301"/>
      <c r="ENM4" s="301"/>
      <c r="ENN4" s="301"/>
      <c r="ENO4" s="149"/>
      <c r="ENP4" s="150"/>
      <c r="ENQ4" s="300" t="s">
        <v>259</v>
      </c>
      <c r="ENR4" s="301"/>
      <c r="ENS4" s="301"/>
      <c r="ENT4" s="301"/>
      <c r="ENU4" s="301"/>
      <c r="ENV4" s="301"/>
      <c r="ENW4" s="149"/>
      <c r="ENX4" s="150"/>
      <c r="ENY4" s="300" t="s">
        <v>259</v>
      </c>
      <c r="ENZ4" s="301"/>
      <c r="EOA4" s="301"/>
      <c r="EOB4" s="301"/>
      <c r="EOC4" s="301"/>
      <c r="EOD4" s="301"/>
      <c r="EOE4" s="149"/>
      <c r="EOF4" s="150"/>
      <c r="EOG4" s="300" t="s">
        <v>259</v>
      </c>
      <c r="EOH4" s="301"/>
      <c r="EOI4" s="301"/>
      <c r="EOJ4" s="301"/>
      <c r="EOK4" s="301"/>
      <c r="EOL4" s="301"/>
      <c r="EOM4" s="149"/>
      <c r="EON4" s="150"/>
      <c r="EOO4" s="300" t="s">
        <v>259</v>
      </c>
      <c r="EOP4" s="301"/>
      <c r="EOQ4" s="301"/>
      <c r="EOR4" s="301"/>
      <c r="EOS4" s="301"/>
      <c r="EOT4" s="301"/>
      <c r="EOU4" s="149"/>
      <c r="EOV4" s="150"/>
      <c r="EOW4" s="300" t="s">
        <v>259</v>
      </c>
      <c r="EOX4" s="301"/>
      <c r="EOY4" s="301"/>
      <c r="EOZ4" s="301"/>
      <c r="EPA4" s="301"/>
      <c r="EPB4" s="301"/>
      <c r="EPC4" s="149"/>
      <c r="EPD4" s="150"/>
      <c r="EPE4" s="300" t="s">
        <v>259</v>
      </c>
      <c r="EPF4" s="301"/>
      <c r="EPG4" s="301"/>
      <c r="EPH4" s="301"/>
      <c r="EPI4" s="301"/>
      <c r="EPJ4" s="301"/>
      <c r="EPK4" s="149"/>
      <c r="EPL4" s="150"/>
      <c r="EPM4" s="300" t="s">
        <v>259</v>
      </c>
      <c r="EPN4" s="301"/>
      <c r="EPO4" s="301"/>
      <c r="EPP4" s="301"/>
      <c r="EPQ4" s="301"/>
      <c r="EPR4" s="301"/>
      <c r="EPS4" s="149"/>
      <c r="EPT4" s="150"/>
      <c r="EPU4" s="300" t="s">
        <v>259</v>
      </c>
      <c r="EPV4" s="301"/>
      <c r="EPW4" s="301"/>
      <c r="EPX4" s="301"/>
      <c r="EPY4" s="301"/>
      <c r="EPZ4" s="301"/>
      <c r="EQA4" s="149"/>
      <c r="EQB4" s="150"/>
      <c r="EQC4" s="300" t="s">
        <v>259</v>
      </c>
      <c r="EQD4" s="301"/>
      <c r="EQE4" s="301"/>
      <c r="EQF4" s="301"/>
      <c r="EQG4" s="301"/>
      <c r="EQH4" s="301"/>
      <c r="EQI4" s="149"/>
      <c r="EQJ4" s="150"/>
      <c r="EQK4" s="300" t="s">
        <v>259</v>
      </c>
      <c r="EQL4" s="301"/>
      <c r="EQM4" s="301"/>
      <c r="EQN4" s="301"/>
      <c r="EQO4" s="301"/>
      <c r="EQP4" s="301"/>
      <c r="EQQ4" s="149"/>
      <c r="EQR4" s="150"/>
      <c r="EQS4" s="300" t="s">
        <v>259</v>
      </c>
      <c r="EQT4" s="301"/>
      <c r="EQU4" s="301"/>
      <c r="EQV4" s="301"/>
      <c r="EQW4" s="301"/>
      <c r="EQX4" s="301"/>
      <c r="EQY4" s="149"/>
      <c r="EQZ4" s="150"/>
      <c r="ERA4" s="300" t="s">
        <v>259</v>
      </c>
      <c r="ERB4" s="301"/>
      <c r="ERC4" s="301"/>
      <c r="ERD4" s="301"/>
      <c r="ERE4" s="301"/>
      <c r="ERF4" s="301"/>
      <c r="ERG4" s="149"/>
      <c r="ERH4" s="150"/>
      <c r="ERI4" s="300" t="s">
        <v>259</v>
      </c>
      <c r="ERJ4" s="301"/>
      <c r="ERK4" s="301"/>
      <c r="ERL4" s="301"/>
      <c r="ERM4" s="301"/>
      <c r="ERN4" s="301"/>
      <c r="ERO4" s="149"/>
      <c r="ERP4" s="150"/>
      <c r="ERQ4" s="300" t="s">
        <v>259</v>
      </c>
      <c r="ERR4" s="301"/>
      <c r="ERS4" s="301"/>
      <c r="ERT4" s="301"/>
      <c r="ERU4" s="301"/>
      <c r="ERV4" s="301"/>
      <c r="ERW4" s="149"/>
      <c r="ERX4" s="150"/>
      <c r="ERY4" s="300" t="s">
        <v>259</v>
      </c>
      <c r="ERZ4" s="301"/>
      <c r="ESA4" s="301"/>
      <c r="ESB4" s="301"/>
      <c r="ESC4" s="301"/>
      <c r="ESD4" s="301"/>
      <c r="ESE4" s="149"/>
      <c r="ESF4" s="150"/>
      <c r="ESG4" s="300" t="s">
        <v>259</v>
      </c>
      <c r="ESH4" s="301"/>
      <c r="ESI4" s="301"/>
      <c r="ESJ4" s="301"/>
      <c r="ESK4" s="301"/>
      <c r="ESL4" s="301"/>
      <c r="ESM4" s="149"/>
      <c r="ESN4" s="150"/>
      <c r="ESO4" s="300" t="s">
        <v>259</v>
      </c>
      <c r="ESP4" s="301"/>
      <c r="ESQ4" s="301"/>
      <c r="ESR4" s="301"/>
      <c r="ESS4" s="301"/>
      <c r="EST4" s="301"/>
      <c r="ESU4" s="149"/>
      <c r="ESV4" s="150"/>
      <c r="ESW4" s="300" t="s">
        <v>259</v>
      </c>
      <c r="ESX4" s="301"/>
      <c r="ESY4" s="301"/>
      <c r="ESZ4" s="301"/>
      <c r="ETA4" s="301"/>
      <c r="ETB4" s="301"/>
      <c r="ETC4" s="149"/>
      <c r="ETD4" s="150"/>
      <c r="ETE4" s="300" t="s">
        <v>259</v>
      </c>
      <c r="ETF4" s="301"/>
      <c r="ETG4" s="301"/>
      <c r="ETH4" s="301"/>
      <c r="ETI4" s="301"/>
      <c r="ETJ4" s="301"/>
      <c r="ETK4" s="149"/>
      <c r="ETL4" s="150"/>
      <c r="ETM4" s="300" t="s">
        <v>259</v>
      </c>
      <c r="ETN4" s="301"/>
      <c r="ETO4" s="301"/>
      <c r="ETP4" s="301"/>
      <c r="ETQ4" s="301"/>
      <c r="ETR4" s="301"/>
      <c r="ETS4" s="149"/>
      <c r="ETT4" s="150"/>
      <c r="ETU4" s="300" t="s">
        <v>259</v>
      </c>
      <c r="ETV4" s="301"/>
      <c r="ETW4" s="301"/>
      <c r="ETX4" s="301"/>
      <c r="ETY4" s="301"/>
      <c r="ETZ4" s="301"/>
      <c r="EUA4" s="149"/>
      <c r="EUB4" s="150"/>
      <c r="EUC4" s="300" t="s">
        <v>259</v>
      </c>
      <c r="EUD4" s="301"/>
      <c r="EUE4" s="301"/>
      <c r="EUF4" s="301"/>
      <c r="EUG4" s="301"/>
      <c r="EUH4" s="301"/>
      <c r="EUI4" s="149"/>
      <c r="EUJ4" s="150"/>
      <c r="EUK4" s="300" t="s">
        <v>259</v>
      </c>
      <c r="EUL4" s="301"/>
      <c r="EUM4" s="301"/>
      <c r="EUN4" s="301"/>
      <c r="EUO4" s="301"/>
      <c r="EUP4" s="301"/>
      <c r="EUQ4" s="149"/>
      <c r="EUR4" s="150"/>
      <c r="EUS4" s="300" t="s">
        <v>259</v>
      </c>
      <c r="EUT4" s="301"/>
      <c r="EUU4" s="301"/>
      <c r="EUV4" s="301"/>
      <c r="EUW4" s="301"/>
      <c r="EUX4" s="301"/>
      <c r="EUY4" s="149"/>
      <c r="EUZ4" s="150"/>
      <c r="EVA4" s="300" t="s">
        <v>259</v>
      </c>
      <c r="EVB4" s="301"/>
      <c r="EVC4" s="301"/>
      <c r="EVD4" s="301"/>
      <c r="EVE4" s="301"/>
      <c r="EVF4" s="301"/>
      <c r="EVG4" s="149"/>
      <c r="EVH4" s="150"/>
      <c r="EVI4" s="300" t="s">
        <v>259</v>
      </c>
      <c r="EVJ4" s="301"/>
      <c r="EVK4" s="301"/>
      <c r="EVL4" s="301"/>
      <c r="EVM4" s="301"/>
      <c r="EVN4" s="301"/>
      <c r="EVO4" s="149"/>
      <c r="EVP4" s="150"/>
      <c r="EVQ4" s="300" t="s">
        <v>259</v>
      </c>
      <c r="EVR4" s="301"/>
      <c r="EVS4" s="301"/>
      <c r="EVT4" s="301"/>
      <c r="EVU4" s="301"/>
      <c r="EVV4" s="301"/>
      <c r="EVW4" s="149"/>
      <c r="EVX4" s="150"/>
      <c r="EVY4" s="300" t="s">
        <v>259</v>
      </c>
      <c r="EVZ4" s="301"/>
      <c r="EWA4" s="301"/>
      <c r="EWB4" s="301"/>
      <c r="EWC4" s="301"/>
      <c r="EWD4" s="301"/>
      <c r="EWE4" s="149"/>
      <c r="EWF4" s="150"/>
      <c r="EWG4" s="300" t="s">
        <v>259</v>
      </c>
      <c r="EWH4" s="301"/>
      <c r="EWI4" s="301"/>
      <c r="EWJ4" s="301"/>
      <c r="EWK4" s="301"/>
      <c r="EWL4" s="301"/>
      <c r="EWM4" s="149"/>
      <c r="EWN4" s="150"/>
      <c r="EWO4" s="300" t="s">
        <v>259</v>
      </c>
      <c r="EWP4" s="301"/>
      <c r="EWQ4" s="301"/>
      <c r="EWR4" s="301"/>
      <c r="EWS4" s="301"/>
      <c r="EWT4" s="301"/>
      <c r="EWU4" s="149"/>
      <c r="EWV4" s="150"/>
      <c r="EWW4" s="300" t="s">
        <v>259</v>
      </c>
      <c r="EWX4" s="301"/>
      <c r="EWY4" s="301"/>
      <c r="EWZ4" s="301"/>
      <c r="EXA4" s="301"/>
      <c r="EXB4" s="301"/>
      <c r="EXC4" s="149"/>
      <c r="EXD4" s="150"/>
      <c r="EXE4" s="300" t="s">
        <v>259</v>
      </c>
      <c r="EXF4" s="301"/>
      <c r="EXG4" s="301"/>
      <c r="EXH4" s="301"/>
      <c r="EXI4" s="301"/>
      <c r="EXJ4" s="301"/>
      <c r="EXK4" s="149"/>
      <c r="EXL4" s="150"/>
      <c r="EXM4" s="300" t="s">
        <v>259</v>
      </c>
      <c r="EXN4" s="301"/>
      <c r="EXO4" s="301"/>
      <c r="EXP4" s="301"/>
      <c r="EXQ4" s="301"/>
      <c r="EXR4" s="301"/>
      <c r="EXS4" s="149"/>
      <c r="EXT4" s="150"/>
      <c r="EXU4" s="300" t="s">
        <v>259</v>
      </c>
      <c r="EXV4" s="301"/>
      <c r="EXW4" s="301"/>
      <c r="EXX4" s="301"/>
      <c r="EXY4" s="301"/>
      <c r="EXZ4" s="301"/>
      <c r="EYA4" s="149"/>
      <c r="EYB4" s="150"/>
      <c r="EYC4" s="300" t="s">
        <v>259</v>
      </c>
      <c r="EYD4" s="301"/>
      <c r="EYE4" s="301"/>
      <c r="EYF4" s="301"/>
      <c r="EYG4" s="301"/>
      <c r="EYH4" s="301"/>
      <c r="EYI4" s="149"/>
      <c r="EYJ4" s="150"/>
      <c r="EYK4" s="300" t="s">
        <v>259</v>
      </c>
      <c r="EYL4" s="301"/>
      <c r="EYM4" s="301"/>
      <c r="EYN4" s="301"/>
      <c r="EYO4" s="301"/>
      <c r="EYP4" s="301"/>
      <c r="EYQ4" s="149"/>
      <c r="EYR4" s="150"/>
      <c r="EYS4" s="300" t="s">
        <v>259</v>
      </c>
      <c r="EYT4" s="301"/>
      <c r="EYU4" s="301"/>
      <c r="EYV4" s="301"/>
      <c r="EYW4" s="301"/>
      <c r="EYX4" s="301"/>
      <c r="EYY4" s="149"/>
      <c r="EYZ4" s="150"/>
      <c r="EZA4" s="300" t="s">
        <v>259</v>
      </c>
      <c r="EZB4" s="301"/>
      <c r="EZC4" s="301"/>
      <c r="EZD4" s="301"/>
      <c r="EZE4" s="301"/>
      <c r="EZF4" s="301"/>
      <c r="EZG4" s="149"/>
      <c r="EZH4" s="150"/>
      <c r="EZI4" s="300" t="s">
        <v>259</v>
      </c>
      <c r="EZJ4" s="301"/>
      <c r="EZK4" s="301"/>
      <c r="EZL4" s="301"/>
      <c r="EZM4" s="301"/>
      <c r="EZN4" s="301"/>
      <c r="EZO4" s="149"/>
      <c r="EZP4" s="150"/>
      <c r="EZQ4" s="300" t="s">
        <v>259</v>
      </c>
      <c r="EZR4" s="301"/>
      <c r="EZS4" s="301"/>
      <c r="EZT4" s="301"/>
      <c r="EZU4" s="301"/>
      <c r="EZV4" s="301"/>
      <c r="EZW4" s="149"/>
      <c r="EZX4" s="150"/>
      <c r="EZY4" s="300" t="s">
        <v>259</v>
      </c>
      <c r="EZZ4" s="301"/>
      <c r="FAA4" s="301"/>
      <c r="FAB4" s="301"/>
      <c r="FAC4" s="301"/>
      <c r="FAD4" s="301"/>
      <c r="FAE4" s="149"/>
      <c r="FAF4" s="150"/>
      <c r="FAG4" s="300" t="s">
        <v>259</v>
      </c>
      <c r="FAH4" s="301"/>
      <c r="FAI4" s="301"/>
      <c r="FAJ4" s="301"/>
      <c r="FAK4" s="301"/>
      <c r="FAL4" s="301"/>
      <c r="FAM4" s="149"/>
      <c r="FAN4" s="150"/>
      <c r="FAO4" s="300" t="s">
        <v>259</v>
      </c>
      <c r="FAP4" s="301"/>
      <c r="FAQ4" s="301"/>
      <c r="FAR4" s="301"/>
      <c r="FAS4" s="301"/>
      <c r="FAT4" s="301"/>
      <c r="FAU4" s="149"/>
      <c r="FAV4" s="150"/>
      <c r="FAW4" s="300" t="s">
        <v>259</v>
      </c>
      <c r="FAX4" s="301"/>
      <c r="FAY4" s="301"/>
      <c r="FAZ4" s="301"/>
      <c r="FBA4" s="301"/>
      <c r="FBB4" s="301"/>
      <c r="FBC4" s="149"/>
      <c r="FBD4" s="150"/>
      <c r="FBE4" s="300" t="s">
        <v>259</v>
      </c>
      <c r="FBF4" s="301"/>
      <c r="FBG4" s="301"/>
      <c r="FBH4" s="301"/>
      <c r="FBI4" s="301"/>
      <c r="FBJ4" s="301"/>
      <c r="FBK4" s="149"/>
      <c r="FBL4" s="150"/>
      <c r="FBM4" s="300" t="s">
        <v>259</v>
      </c>
      <c r="FBN4" s="301"/>
      <c r="FBO4" s="301"/>
      <c r="FBP4" s="301"/>
      <c r="FBQ4" s="301"/>
      <c r="FBR4" s="301"/>
      <c r="FBS4" s="149"/>
      <c r="FBT4" s="150"/>
      <c r="FBU4" s="300" t="s">
        <v>259</v>
      </c>
      <c r="FBV4" s="301"/>
      <c r="FBW4" s="301"/>
      <c r="FBX4" s="301"/>
      <c r="FBY4" s="301"/>
      <c r="FBZ4" s="301"/>
      <c r="FCA4" s="149"/>
      <c r="FCB4" s="150"/>
      <c r="FCC4" s="300" t="s">
        <v>259</v>
      </c>
      <c r="FCD4" s="301"/>
      <c r="FCE4" s="301"/>
      <c r="FCF4" s="301"/>
      <c r="FCG4" s="301"/>
      <c r="FCH4" s="301"/>
      <c r="FCI4" s="149"/>
      <c r="FCJ4" s="150"/>
      <c r="FCK4" s="300" t="s">
        <v>259</v>
      </c>
      <c r="FCL4" s="301"/>
      <c r="FCM4" s="301"/>
      <c r="FCN4" s="301"/>
      <c r="FCO4" s="301"/>
      <c r="FCP4" s="301"/>
      <c r="FCQ4" s="149"/>
      <c r="FCR4" s="150"/>
      <c r="FCS4" s="300" t="s">
        <v>259</v>
      </c>
      <c r="FCT4" s="301"/>
      <c r="FCU4" s="301"/>
      <c r="FCV4" s="301"/>
      <c r="FCW4" s="301"/>
      <c r="FCX4" s="301"/>
      <c r="FCY4" s="149"/>
      <c r="FCZ4" s="150"/>
      <c r="FDA4" s="300" t="s">
        <v>259</v>
      </c>
      <c r="FDB4" s="301"/>
      <c r="FDC4" s="301"/>
      <c r="FDD4" s="301"/>
      <c r="FDE4" s="301"/>
      <c r="FDF4" s="301"/>
      <c r="FDG4" s="149"/>
      <c r="FDH4" s="150"/>
      <c r="FDI4" s="300" t="s">
        <v>259</v>
      </c>
      <c r="FDJ4" s="301"/>
      <c r="FDK4" s="301"/>
      <c r="FDL4" s="301"/>
      <c r="FDM4" s="301"/>
      <c r="FDN4" s="301"/>
      <c r="FDO4" s="149"/>
      <c r="FDP4" s="150"/>
      <c r="FDQ4" s="300" t="s">
        <v>259</v>
      </c>
      <c r="FDR4" s="301"/>
      <c r="FDS4" s="301"/>
      <c r="FDT4" s="301"/>
      <c r="FDU4" s="301"/>
      <c r="FDV4" s="301"/>
      <c r="FDW4" s="149"/>
      <c r="FDX4" s="150"/>
      <c r="FDY4" s="300" t="s">
        <v>259</v>
      </c>
      <c r="FDZ4" s="301"/>
      <c r="FEA4" s="301"/>
      <c r="FEB4" s="301"/>
      <c r="FEC4" s="301"/>
      <c r="FED4" s="301"/>
      <c r="FEE4" s="149"/>
      <c r="FEF4" s="150"/>
      <c r="FEG4" s="300" t="s">
        <v>259</v>
      </c>
      <c r="FEH4" s="301"/>
      <c r="FEI4" s="301"/>
      <c r="FEJ4" s="301"/>
      <c r="FEK4" s="301"/>
      <c r="FEL4" s="301"/>
      <c r="FEM4" s="149"/>
      <c r="FEN4" s="150"/>
      <c r="FEO4" s="300" t="s">
        <v>259</v>
      </c>
      <c r="FEP4" s="301"/>
      <c r="FEQ4" s="301"/>
      <c r="FER4" s="301"/>
      <c r="FES4" s="301"/>
      <c r="FET4" s="301"/>
      <c r="FEU4" s="149"/>
      <c r="FEV4" s="150"/>
      <c r="FEW4" s="300" t="s">
        <v>259</v>
      </c>
      <c r="FEX4" s="301"/>
      <c r="FEY4" s="301"/>
      <c r="FEZ4" s="301"/>
      <c r="FFA4" s="301"/>
      <c r="FFB4" s="301"/>
      <c r="FFC4" s="149"/>
      <c r="FFD4" s="150"/>
      <c r="FFE4" s="300" t="s">
        <v>259</v>
      </c>
      <c r="FFF4" s="301"/>
      <c r="FFG4" s="301"/>
      <c r="FFH4" s="301"/>
      <c r="FFI4" s="301"/>
      <c r="FFJ4" s="301"/>
      <c r="FFK4" s="149"/>
      <c r="FFL4" s="150"/>
      <c r="FFM4" s="300" t="s">
        <v>259</v>
      </c>
      <c r="FFN4" s="301"/>
      <c r="FFO4" s="301"/>
      <c r="FFP4" s="301"/>
      <c r="FFQ4" s="301"/>
      <c r="FFR4" s="301"/>
      <c r="FFS4" s="149"/>
      <c r="FFT4" s="150"/>
      <c r="FFU4" s="300" t="s">
        <v>259</v>
      </c>
      <c r="FFV4" s="301"/>
      <c r="FFW4" s="301"/>
      <c r="FFX4" s="301"/>
      <c r="FFY4" s="301"/>
      <c r="FFZ4" s="301"/>
      <c r="FGA4" s="149"/>
      <c r="FGB4" s="150"/>
      <c r="FGC4" s="300" t="s">
        <v>259</v>
      </c>
      <c r="FGD4" s="301"/>
      <c r="FGE4" s="301"/>
      <c r="FGF4" s="301"/>
      <c r="FGG4" s="301"/>
      <c r="FGH4" s="301"/>
      <c r="FGI4" s="149"/>
      <c r="FGJ4" s="150"/>
      <c r="FGK4" s="300" t="s">
        <v>259</v>
      </c>
      <c r="FGL4" s="301"/>
      <c r="FGM4" s="301"/>
      <c r="FGN4" s="301"/>
      <c r="FGO4" s="301"/>
      <c r="FGP4" s="301"/>
      <c r="FGQ4" s="149"/>
      <c r="FGR4" s="150"/>
      <c r="FGS4" s="300" t="s">
        <v>259</v>
      </c>
      <c r="FGT4" s="301"/>
      <c r="FGU4" s="301"/>
      <c r="FGV4" s="301"/>
      <c r="FGW4" s="301"/>
      <c r="FGX4" s="301"/>
      <c r="FGY4" s="149"/>
      <c r="FGZ4" s="150"/>
      <c r="FHA4" s="300" t="s">
        <v>259</v>
      </c>
      <c r="FHB4" s="301"/>
      <c r="FHC4" s="301"/>
      <c r="FHD4" s="301"/>
      <c r="FHE4" s="301"/>
      <c r="FHF4" s="301"/>
      <c r="FHG4" s="149"/>
      <c r="FHH4" s="150"/>
      <c r="FHI4" s="300" t="s">
        <v>259</v>
      </c>
      <c r="FHJ4" s="301"/>
      <c r="FHK4" s="301"/>
      <c r="FHL4" s="301"/>
      <c r="FHM4" s="301"/>
      <c r="FHN4" s="301"/>
      <c r="FHO4" s="149"/>
      <c r="FHP4" s="150"/>
      <c r="FHQ4" s="300" t="s">
        <v>259</v>
      </c>
      <c r="FHR4" s="301"/>
      <c r="FHS4" s="301"/>
      <c r="FHT4" s="301"/>
      <c r="FHU4" s="301"/>
      <c r="FHV4" s="301"/>
      <c r="FHW4" s="149"/>
      <c r="FHX4" s="150"/>
      <c r="FHY4" s="300" t="s">
        <v>259</v>
      </c>
      <c r="FHZ4" s="301"/>
      <c r="FIA4" s="301"/>
      <c r="FIB4" s="301"/>
      <c r="FIC4" s="301"/>
      <c r="FID4" s="301"/>
      <c r="FIE4" s="149"/>
      <c r="FIF4" s="150"/>
      <c r="FIG4" s="300" t="s">
        <v>259</v>
      </c>
      <c r="FIH4" s="301"/>
      <c r="FII4" s="301"/>
      <c r="FIJ4" s="301"/>
      <c r="FIK4" s="301"/>
      <c r="FIL4" s="301"/>
      <c r="FIM4" s="149"/>
      <c r="FIN4" s="150"/>
      <c r="FIO4" s="300" t="s">
        <v>259</v>
      </c>
      <c r="FIP4" s="301"/>
      <c r="FIQ4" s="301"/>
      <c r="FIR4" s="301"/>
      <c r="FIS4" s="301"/>
      <c r="FIT4" s="301"/>
      <c r="FIU4" s="149"/>
      <c r="FIV4" s="150"/>
      <c r="FIW4" s="300" t="s">
        <v>259</v>
      </c>
      <c r="FIX4" s="301"/>
      <c r="FIY4" s="301"/>
      <c r="FIZ4" s="301"/>
      <c r="FJA4" s="301"/>
      <c r="FJB4" s="301"/>
      <c r="FJC4" s="149"/>
      <c r="FJD4" s="150"/>
      <c r="FJE4" s="300" t="s">
        <v>259</v>
      </c>
      <c r="FJF4" s="301"/>
      <c r="FJG4" s="301"/>
      <c r="FJH4" s="301"/>
      <c r="FJI4" s="301"/>
      <c r="FJJ4" s="301"/>
      <c r="FJK4" s="149"/>
      <c r="FJL4" s="150"/>
      <c r="FJM4" s="300" t="s">
        <v>259</v>
      </c>
      <c r="FJN4" s="301"/>
      <c r="FJO4" s="301"/>
      <c r="FJP4" s="301"/>
      <c r="FJQ4" s="301"/>
      <c r="FJR4" s="301"/>
      <c r="FJS4" s="149"/>
      <c r="FJT4" s="150"/>
      <c r="FJU4" s="300" t="s">
        <v>259</v>
      </c>
      <c r="FJV4" s="301"/>
      <c r="FJW4" s="301"/>
      <c r="FJX4" s="301"/>
      <c r="FJY4" s="301"/>
      <c r="FJZ4" s="301"/>
      <c r="FKA4" s="149"/>
      <c r="FKB4" s="150"/>
      <c r="FKC4" s="300" t="s">
        <v>259</v>
      </c>
      <c r="FKD4" s="301"/>
      <c r="FKE4" s="301"/>
      <c r="FKF4" s="301"/>
      <c r="FKG4" s="301"/>
      <c r="FKH4" s="301"/>
      <c r="FKI4" s="149"/>
      <c r="FKJ4" s="150"/>
      <c r="FKK4" s="300" t="s">
        <v>259</v>
      </c>
      <c r="FKL4" s="301"/>
      <c r="FKM4" s="301"/>
      <c r="FKN4" s="301"/>
      <c r="FKO4" s="301"/>
      <c r="FKP4" s="301"/>
      <c r="FKQ4" s="149"/>
      <c r="FKR4" s="150"/>
      <c r="FKS4" s="300" t="s">
        <v>259</v>
      </c>
      <c r="FKT4" s="301"/>
      <c r="FKU4" s="301"/>
      <c r="FKV4" s="301"/>
      <c r="FKW4" s="301"/>
      <c r="FKX4" s="301"/>
      <c r="FKY4" s="149"/>
      <c r="FKZ4" s="150"/>
      <c r="FLA4" s="300" t="s">
        <v>259</v>
      </c>
      <c r="FLB4" s="301"/>
      <c r="FLC4" s="301"/>
      <c r="FLD4" s="301"/>
      <c r="FLE4" s="301"/>
      <c r="FLF4" s="301"/>
      <c r="FLG4" s="149"/>
      <c r="FLH4" s="150"/>
      <c r="FLI4" s="300" t="s">
        <v>259</v>
      </c>
      <c r="FLJ4" s="301"/>
      <c r="FLK4" s="301"/>
      <c r="FLL4" s="301"/>
      <c r="FLM4" s="301"/>
      <c r="FLN4" s="301"/>
      <c r="FLO4" s="149"/>
      <c r="FLP4" s="150"/>
      <c r="FLQ4" s="300" t="s">
        <v>259</v>
      </c>
      <c r="FLR4" s="301"/>
      <c r="FLS4" s="301"/>
      <c r="FLT4" s="301"/>
      <c r="FLU4" s="301"/>
      <c r="FLV4" s="301"/>
      <c r="FLW4" s="149"/>
      <c r="FLX4" s="150"/>
      <c r="FLY4" s="300" t="s">
        <v>259</v>
      </c>
      <c r="FLZ4" s="301"/>
      <c r="FMA4" s="301"/>
      <c r="FMB4" s="301"/>
      <c r="FMC4" s="301"/>
      <c r="FMD4" s="301"/>
      <c r="FME4" s="149"/>
      <c r="FMF4" s="150"/>
      <c r="FMG4" s="300" t="s">
        <v>259</v>
      </c>
      <c r="FMH4" s="301"/>
      <c r="FMI4" s="301"/>
      <c r="FMJ4" s="301"/>
      <c r="FMK4" s="301"/>
      <c r="FML4" s="301"/>
      <c r="FMM4" s="149"/>
      <c r="FMN4" s="150"/>
      <c r="FMO4" s="300" t="s">
        <v>259</v>
      </c>
      <c r="FMP4" s="301"/>
      <c r="FMQ4" s="301"/>
      <c r="FMR4" s="301"/>
      <c r="FMS4" s="301"/>
      <c r="FMT4" s="301"/>
      <c r="FMU4" s="149"/>
      <c r="FMV4" s="150"/>
      <c r="FMW4" s="300" t="s">
        <v>259</v>
      </c>
      <c r="FMX4" s="301"/>
      <c r="FMY4" s="301"/>
      <c r="FMZ4" s="301"/>
      <c r="FNA4" s="301"/>
      <c r="FNB4" s="301"/>
      <c r="FNC4" s="149"/>
      <c r="FND4" s="150"/>
      <c r="FNE4" s="300" t="s">
        <v>259</v>
      </c>
      <c r="FNF4" s="301"/>
      <c r="FNG4" s="301"/>
      <c r="FNH4" s="301"/>
      <c r="FNI4" s="301"/>
      <c r="FNJ4" s="301"/>
      <c r="FNK4" s="149"/>
      <c r="FNL4" s="150"/>
      <c r="FNM4" s="300" t="s">
        <v>259</v>
      </c>
      <c r="FNN4" s="301"/>
      <c r="FNO4" s="301"/>
      <c r="FNP4" s="301"/>
      <c r="FNQ4" s="301"/>
      <c r="FNR4" s="301"/>
      <c r="FNS4" s="149"/>
      <c r="FNT4" s="150"/>
      <c r="FNU4" s="300" t="s">
        <v>259</v>
      </c>
      <c r="FNV4" s="301"/>
      <c r="FNW4" s="301"/>
      <c r="FNX4" s="301"/>
      <c r="FNY4" s="301"/>
      <c r="FNZ4" s="301"/>
      <c r="FOA4" s="149"/>
      <c r="FOB4" s="150"/>
      <c r="FOC4" s="300" t="s">
        <v>259</v>
      </c>
      <c r="FOD4" s="301"/>
      <c r="FOE4" s="301"/>
      <c r="FOF4" s="301"/>
      <c r="FOG4" s="301"/>
      <c r="FOH4" s="301"/>
      <c r="FOI4" s="149"/>
      <c r="FOJ4" s="150"/>
      <c r="FOK4" s="300" t="s">
        <v>259</v>
      </c>
      <c r="FOL4" s="301"/>
      <c r="FOM4" s="301"/>
      <c r="FON4" s="301"/>
      <c r="FOO4" s="301"/>
      <c r="FOP4" s="301"/>
      <c r="FOQ4" s="149"/>
      <c r="FOR4" s="150"/>
      <c r="FOS4" s="300" t="s">
        <v>259</v>
      </c>
      <c r="FOT4" s="301"/>
      <c r="FOU4" s="301"/>
      <c r="FOV4" s="301"/>
      <c r="FOW4" s="301"/>
      <c r="FOX4" s="301"/>
      <c r="FOY4" s="149"/>
      <c r="FOZ4" s="150"/>
      <c r="FPA4" s="300" t="s">
        <v>259</v>
      </c>
      <c r="FPB4" s="301"/>
      <c r="FPC4" s="301"/>
      <c r="FPD4" s="301"/>
      <c r="FPE4" s="301"/>
      <c r="FPF4" s="301"/>
      <c r="FPG4" s="149"/>
      <c r="FPH4" s="150"/>
      <c r="FPI4" s="300" t="s">
        <v>259</v>
      </c>
      <c r="FPJ4" s="301"/>
      <c r="FPK4" s="301"/>
      <c r="FPL4" s="301"/>
      <c r="FPM4" s="301"/>
      <c r="FPN4" s="301"/>
      <c r="FPO4" s="149"/>
      <c r="FPP4" s="150"/>
      <c r="FPQ4" s="300" t="s">
        <v>259</v>
      </c>
      <c r="FPR4" s="301"/>
      <c r="FPS4" s="301"/>
      <c r="FPT4" s="301"/>
      <c r="FPU4" s="301"/>
      <c r="FPV4" s="301"/>
      <c r="FPW4" s="149"/>
      <c r="FPX4" s="150"/>
      <c r="FPY4" s="300" t="s">
        <v>259</v>
      </c>
      <c r="FPZ4" s="301"/>
      <c r="FQA4" s="301"/>
      <c r="FQB4" s="301"/>
      <c r="FQC4" s="301"/>
      <c r="FQD4" s="301"/>
      <c r="FQE4" s="149"/>
      <c r="FQF4" s="150"/>
      <c r="FQG4" s="300" t="s">
        <v>259</v>
      </c>
      <c r="FQH4" s="301"/>
      <c r="FQI4" s="301"/>
      <c r="FQJ4" s="301"/>
      <c r="FQK4" s="301"/>
      <c r="FQL4" s="301"/>
      <c r="FQM4" s="149"/>
      <c r="FQN4" s="150"/>
      <c r="FQO4" s="300" t="s">
        <v>259</v>
      </c>
      <c r="FQP4" s="301"/>
      <c r="FQQ4" s="301"/>
      <c r="FQR4" s="301"/>
      <c r="FQS4" s="301"/>
      <c r="FQT4" s="301"/>
      <c r="FQU4" s="149"/>
      <c r="FQV4" s="150"/>
      <c r="FQW4" s="300" t="s">
        <v>259</v>
      </c>
      <c r="FQX4" s="301"/>
      <c r="FQY4" s="301"/>
      <c r="FQZ4" s="301"/>
      <c r="FRA4" s="301"/>
      <c r="FRB4" s="301"/>
      <c r="FRC4" s="149"/>
      <c r="FRD4" s="150"/>
      <c r="FRE4" s="300" t="s">
        <v>259</v>
      </c>
      <c r="FRF4" s="301"/>
      <c r="FRG4" s="301"/>
      <c r="FRH4" s="301"/>
      <c r="FRI4" s="301"/>
      <c r="FRJ4" s="301"/>
      <c r="FRK4" s="149"/>
      <c r="FRL4" s="150"/>
      <c r="FRM4" s="300" t="s">
        <v>259</v>
      </c>
      <c r="FRN4" s="301"/>
      <c r="FRO4" s="301"/>
      <c r="FRP4" s="301"/>
      <c r="FRQ4" s="301"/>
      <c r="FRR4" s="301"/>
      <c r="FRS4" s="149"/>
      <c r="FRT4" s="150"/>
      <c r="FRU4" s="300" t="s">
        <v>259</v>
      </c>
      <c r="FRV4" s="301"/>
      <c r="FRW4" s="301"/>
      <c r="FRX4" s="301"/>
      <c r="FRY4" s="301"/>
      <c r="FRZ4" s="301"/>
      <c r="FSA4" s="149"/>
      <c r="FSB4" s="150"/>
      <c r="FSC4" s="300" t="s">
        <v>259</v>
      </c>
      <c r="FSD4" s="301"/>
      <c r="FSE4" s="301"/>
      <c r="FSF4" s="301"/>
      <c r="FSG4" s="301"/>
      <c r="FSH4" s="301"/>
      <c r="FSI4" s="149"/>
      <c r="FSJ4" s="150"/>
      <c r="FSK4" s="300" t="s">
        <v>259</v>
      </c>
      <c r="FSL4" s="301"/>
      <c r="FSM4" s="301"/>
      <c r="FSN4" s="301"/>
      <c r="FSO4" s="301"/>
      <c r="FSP4" s="301"/>
      <c r="FSQ4" s="149"/>
      <c r="FSR4" s="150"/>
      <c r="FSS4" s="300" t="s">
        <v>259</v>
      </c>
      <c r="FST4" s="301"/>
      <c r="FSU4" s="301"/>
      <c r="FSV4" s="301"/>
      <c r="FSW4" s="301"/>
      <c r="FSX4" s="301"/>
      <c r="FSY4" s="149"/>
      <c r="FSZ4" s="150"/>
      <c r="FTA4" s="300" t="s">
        <v>259</v>
      </c>
      <c r="FTB4" s="301"/>
      <c r="FTC4" s="301"/>
      <c r="FTD4" s="301"/>
      <c r="FTE4" s="301"/>
      <c r="FTF4" s="301"/>
      <c r="FTG4" s="149"/>
      <c r="FTH4" s="150"/>
      <c r="FTI4" s="300" t="s">
        <v>259</v>
      </c>
      <c r="FTJ4" s="301"/>
      <c r="FTK4" s="301"/>
      <c r="FTL4" s="301"/>
      <c r="FTM4" s="301"/>
      <c r="FTN4" s="301"/>
      <c r="FTO4" s="149"/>
      <c r="FTP4" s="150"/>
      <c r="FTQ4" s="300" t="s">
        <v>259</v>
      </c>
      <c r="FTR4" s="301"/>
      <c r="FTS4" s="301"/>
      <c r="FTT4" s="301"/>
      <c r="FTU4" s="301"/>
      <c r="FTV4" s="301"/>
      <c r="FTW4" s="149"/>
      <c r="FTX4" s="150"/>
      <c r="FTY4" s="300" t="s">
        <v>259</v>
      </c>
      <c r="FTZ4" s="301"/>
      <c r="FUA4" s="301"/>
      <c r="FUB4" s="301"/>
      <c r="FUC4" s="301"/>
      <c r="FUD4" s="301"/>
      <c r="FUE4" s="149"/>
      <c r="FUF4" s="150"/>
      <c r="FUG4" s="300" t="s">
        <v>259</v>
      </c>
      <c r="FUH4" s="301"/>
      <c r="FUI4" s="301"/>
      <c r="FUJ4" s="301"/>
      <c r="FUK4" s="301"/>
      <c r="FUL4" s="301"/>
      <c r="FUM4" s="149"/>
      <c r="FUN4" s="150"/>
      <c r="FUO4" s="300" t="s">
        <v>259</v>
      </c>
      <c r="FUP4" s="301"/>
      <c r="FUQ4" s="301"/>
      <c r="FUR4" s="301"/>
      <c r="FUS4" s="301"/>
      <c r="FUT4" s="301"/>
      <c r="FUU4" s="149"/>
      <c r="FUV4" s="150"/>
      <c r="FUW4" s="300" t="s">
        <v>259</v>
      </c>
      <c r="FUX4" s="301"/>
      <c r="FUY4" s="301"/>
      <c r="FUZ4" s="301"/>
      <c r="FVA4" s="301"/>
      <c r="FVB4" s="301"/>
      <c r="FVC4" s="149"/>
      <c r="FVD4" s="150"/>
      <c r="FVE4" s="300" t="s">
        <v>259</v>
      </c>
      <c r="FVF4" s="301"/>
      <c r="FVG4" s="301"/>
      <c r="FVH4" s="301"/>
      <c r="FVI4" s="301"/>
      <c r="FVJ4" s="301"/>
      <c r="FVK4" s="149"/>
      <c r="FVL4" s="150"/>
      <c r="FVM4" s="300" t="s">
        <v>259</v>
      </c>
      <c r="FVN4" s="301"/>
      <c r="FVO4" s="301"/>
      <c r="FVP4" s="301"/>
      <c r="FVQ4" s="301"/>
      <c r="FVR4" s="301"/>
      <c r="FVS4" s="149"/>
      <c r="FVT4" s="150"/>
      <c r="FVU4" s="300" t="s">
        <v>259</v>
      </c>
      <c r="FVV4" s="301"/>
      <c r="FVW4" s="301"/>
      <c r="FVX4" s="301"/>
      <c r="FVY4" s="301"/>
      <c r="FVZ4" s="301"/>
      <c r="FWA4" s="149"/>
      <c r="FWB4" s="150"/>
      <c r="FWC4" s="300" t="s">
        <v>259</v>
      </c>
      <c r="FWD4" s="301"/>
      <c r="FWE4" s="301"/>
      <c r="FWF4" s="301"/>
      <c r="FWG4" s="301"/>
      <c r="FWH4" s="301"/>
      <c r="FWI4" s="149"/>
      <c r="FWJ4" s="150"/>
      <c r="FWK4" s="300" t="s">
        <v>259</v>
      </c>
      <c r="FWL4" s="301"/>
      <c r="FWM4" s="301"/>
      <c r="FWN4" s="301"/>
      <c r="FWO4" s="301"/>
      <c r="FWP4" s="301"/>
      <c r="FWQ4" s="149"/>
      <c r="FWR4" s="150"/>
      <c r="FWS4" s="300" t="s">
        <v>259</v>
      </c>
      <c r="FWT4" s="301"/>
      <c r="FWU4" s="301"/>
      <c r="FWV4" s="301"/>
      <c r="FWW4" s="301"/>
      <c r="FWX4" s="301"/>
      <c r="FWY4" s="149"/>
      <c r="FWZ4" s="150"/>
      <c r="FXA4" s="300" t="s">
        <v>259</v>
      </c>
      <c r="FXB4" s="301"/>
      <c r="FXC4" s="301"/>
      <c r="FXD4" s="301"/>
      <c r="FXE4" s="301"/>
      <c r="FXF4" s="301"/>
      <c r="FXG4" s="149"/>
      <c r="FXH4" s="150"/>
      <c r="FXI4" s="300" t="s">
        <v>259</v>
      </c>
      <c r="FXJ4" s="301"/>
      <c r="FXK4" s="301"/>
      <c r="FXL4" s="301"/>
      <c r="FXM4" s="301"/>
      <c r="FXN4" s="301"/>
      <c r="FXO4" s="149"/>
      <c r="FXP4" s="150"/>
      <c r="FXQ4" s="300" t="s">
        <v>259</v>
      </c>
      <c r="FXR4" s="301"/>
      <c r="FXS4" s="301"/>
      <c r="FXT4" s="301"/>
      <c r="FXU4" s="301"/>
      <c r="FXV4" s="301"/>
      <c r="FXW4" s="149"/>
      <c r="FXX4" s="150"/>
      <c r="FXY4" s="300" t="s">
        <v>259</v>
      </c>
      <c r="FXZ4" s="301"/>
      <c r="FYA4" s="301"/>
      <c r="FYB4" s="301"/>
      <c r="FYC4" s="301"/>
      <c r="FYD4" s="301"/>
      <c r="FYE4" s="149"/>
      <c r="FYF4" s="150"/>
      <c r="FYG4" s="300" t="s">
        <v>259</v>
      </c>
      <c r="FYH4" s="301"/>
      <c r="FYI4" s="301"/>
      <c r="FYJ4" s="301"/>
      <c r="FYK4" s="301"/>
      <c r="FYL4" s="301"/>
      <c r="FYM4" s="149"/>
      <c r="FYN4" s="150"/>
      <c r="FYO4" s="300" t="s">
        <v>259</v>
      </c>
      <c r="FYP4" s="301"/>
      <c r="FYQ4" s="301"/>
      <c r="FYR4" s="301"/>
      <c r="FYS4" s="301"/>
      <c r="FYT4" s="301"/>
      <c r="FYU4" s="149"/>
      <c r="FYV4" s="150"/>
      <c r="FYW4" s="300" t="s">
        <v>259</v>
      </c>
      <c r="FYX4" s="301"/>
      <c r="FYY4" s="301"/>
      <c r="FYZ4" s="301"/>
      <c r="FZA4" s="301"/>
      <c r="FZB4" s="301"/>
      <c r="FZC4" s="149"/>
      <c r="FZD4" s="150"/>
      <c r="FZE4" s="300" t="s">
        <v>259</v>
      </c>
      <c r="FZF4" s="301"/>
      <c r="FZG4" s="301"/>
      <c r="FZH4" s="301"/>
      <c r="FZI4" s="301"/>
      <c r="FZJ4" s="301"/>
      <c r="FZK4" s="149"/>
      <c r="FZL4" s="150"/>
      <c r="FZM4" s="300" t="s">
        <v>259</v>
      </c>
      <c r="FZN4" s="301"/>
      <c r="FZO4" s="301"/>
      <c r="FZP4" s="301"/>
      <c r="FZQ4" s="301"/>
      <c r="FZR4" s="301"/>
      <c r="FZS4" s="149"/>
      <c r="FZT4" s="150"/>
      <c r="FZU4" s="300" t="s">
        <v>259</v>
      </c>
      <c r="FZV4" s="301"/>
      <c r="FZW4" s="301"/>
      <c r="FZX4" s="301"/>
      <c r="FZY4" s="301"/>
      <c r="FZZ4" s="301"/>
      <c r="GAA4" s="149"/>
      <c r="GAB4" s="150"/>
      <c r="GAC4" s="300" t="s">
        <v>259</v>
      </c>
      <c r="GAD4" s="301"/>
      <c r="GAE4" s="301"/>
      <c r="GAF4" s="301"/>
      <c r="GAG4" s="301"/>
      <c r="GAH4" s="301"/>
      <c r="GAI4" s="149"/>
      <c r="GAJ4" s="150"/>
      <c r="GAK4" s="300" t="s">
        <v>259</v>
      </c>
      <c r="GAL4" s="301"/>
      <c r="GAM4" s="301"/>
      <c r="GAN4" s="301"/>
      <c r="GAO4" s="301"/>
      <c r="GAP4" s="301"/>
      <c r="GAQ4" s="149"/>
      <c r="GAR4" s="150"/>
      <c r="GAS4" s="300" t="s">
        <v>259</v>
      </c>
      <c r="GAT4" s="301"/>
      <c r="GAU4" s="301"/>
      <c r="GAV4" s="301"/>
      <c r="GAW4" s="301"/>
      <c r="GAX4" s="301"/>
      <c r="GAY4" s="149"/>
      <c r="GAZ4" s="150"/>
      <c r="GBA4" s="300" t="s">
        <v>259</v>
      </c>
      <c r="GBB4" s="301"/>
      <c r="GBC4" s="301"/>
      <c r="GBD4" s="301"/>
      <c r="GBE4" s="301"/>
      <c r="GBF4" s="301"/>
      <c r="GBG4" s="149"/>
      <c r="GBH4" s="150"/>
      <c r="GBI4" s="300" t="s">
        <v>259</v>
      </c>
      <c r="GBJ4" s="301"/>
      <c r="GBK4" s="301"/>
      <c r="GBL4" s="301"/>
      <c r="GBM4" s="301"/>
      <c r="GBN4" s="301"/>
      <c r="GBO4" s="149"/>
      <c r="GBP4" s="150"/>
      <c r="GBQ4" s="300" t="s">
        <v>259</v>
      </c>
      <c r="GBR4" s="301"/>
      <c r="GBS4" s="301"/>
      <c r="GBT4" s="301"/>
      <c r="GBU4" s="301"/>
      <c r="GBV4" s="301"/>
      <c r="GBW4" s="149"/>
      <c r="GBX4" s="150"/>
      <c r="GBY4" s="300" t="s">
        <v>259</v>
      </c>
      <c r="GBZ4" s="301"/>
      <c r="GCA4" s="301"/>
      <c r="GCB4" s="301"/>
      <c r="GCC4" s="301"/>
      <c r="GCD4" s="301"/>
      <c r="GCE4" s="149"/>
      <c r="GCF4" s="150"/>
      <c r="GCG4" s="300" t="s">
        <v>259</v>
      </c>
      <c r="GCH4" s="301"/>
      <c r="GCI4" s="301"/>
      <c r="GCJ4" s="301"/>
      <c r="GCK4" s="301"/>
      <c r="GCL4" s="301"/>
      <c r="GCM4" s="149"/>
      <c r="GCN4" s="150"/>
      <c r="GCO4" s="300" t="s">
        <v>259</v>
      </c>
      <c r="GCP4" s="301"/>
      <c r="GCQ4" s="301"/>
      <c r="GCR4" s="301"/>
      <c r="GCS4" s="301"/>
      <c r="GCT4" s="301"/>
      <c r="GCU4" s="149"/>
      <c r="GCV4" s="150"/>
      <c r="GCW4" s="300" t="s">
        <v>259</v>
      </c>
      <c r="GCX4" s="301"/>
      <c r="GCY4" s="301"/>
      <c r="GCZ4" s="301"/>
      <c r="GDA4" s="301"/>
      <c r="GDB4" s="301"/>
      <c r="GDC4" s="149"/>
      <c r="GDD4" s="150"/>
      <c r="GDE4" s="300" t="s">
        <v>259</v>
      </c>
      <c r="GDF4" s="301"/>
      <c r="GDG4" s="301"/>
      <c r="GDH4" s="301"/>
      <c r="GDI4" s="301"/>
      <c r="GDJ4" s="301"/>
      <c r="GDK4" s="149"/>
      <c r="GDL4" s="150"/>
      <c r="GDM4" s="300" t="s">
        <v>259</v>
      </c>
      <c r="GDN4" s="301"/>
      <c r="GDO4" s="301"/>
      <c r="GDP4" s="301"/>
      <c r="GDQ4" s="301"/>
      <c r="GDR4" s="301"/>
      <c r="GDS4" s="149"/>
      <c r="GDT4" s="150"/>
      <c r="GDU4" s="300" t="s">
        <v>259</v>
      </c>
      <c r="GDV4" s="301"/>
      <c r="GDW4" s="301"/>
      <c r="GDX4" s="301"/>
      <c r="GDY4" s="301"/>
      <c r="GDZ4" s="301"/>
      <c r="GEA4" s="149"/>
      <c r="GEB4" s="150"/>
      <c r="GEC4" s="300" t="s">
        <v>259</v>
      </c>
      <c r="GED4" s="301"/>
      <c r="GEE4" s="301"/>
      <c r="GEF4" s="301"/>
      <c r="GEG4" s="301"/>
      <c r="GEH4" s="301"/>
      <c r="GEI4" s="149"/>
      <c r="GEJ4" s="150"/>
      <c r="GEK4" s="300" t="s">
        <v>259</v>
      </c>
      <c r="GEL4" s="301"/>
      <c r="GEM4" s="301"/>
      <c r="GEN4" s="301"/>
      <c r="GEO4" s="301"/>
      <c r="GEP4" s="301"/>
      <c r="GEQ4" s="149"/>
      <c r="GER4" s="150"/>
      <c r="GES4" s="300" t="s">
        <v>259</v>
      </c>
      <c r="GET4" s="301"/>
      <c r="GEU4" s="301"/>
      <c r="GEV4" s="301"/>
      <c r="GEW4" s="301"/>
      <c r="GEX4" s="301"/>
      <c r="GEY4" s="149"/>
      <c r="GEZ4" s="150"/>
      <c r="GFA4" s="300" t="s">
        <v>259</v>
      </c>
      <c r="GFB4" s="301"/>
      <c r="GFC4" s="301"/>
      <c r="GFD4" s="301"/>
      <c r="GFE4" s="301"/>
      <c r="GFF4" s="301"/>
      <c r="GFG4" s="149"/>
      <c r="GFH4" s="150"/>
      <c r="GFI4" s="300" t="s">
        <v>259</v>
      </c>
      <c r="GFJ4" s="301"/>
      <c r="GFK4" s="301"/>
      <c r="GFL4" s="301"/>
      <c r="GFM4" s="301"/>
      <c r="GFN4" s="301"/>
      <c r="GFO4" s="149"/>
      <c r="GFP4" s="150"/>
      <c r="GFQ4" s="300" t="s">
        <v>259</v>
      </c>
      <c r="GFR4" s="301"/>
      <c r="GFS4" s="301"/>
      <c r="GFT4" s="301"/>
      <c r="GFU4" s="301"/>
      <c r="GFV4" s="301"/>
      <c r="GFW4" s="149"/>
      <c r="GFX4" s="150"/>
      <c r="GFY4" s="300" t="s">
        <v>259</v>
      </c>
      <c r="GFZ4" s="301"/>
      <c r="GGA4" s="301"/>
      <c r="GGB4" s="301"/>
      <c r="GGC4" s="301"/>
      <c r="GGD4" s="301"/>
      <c r="GGE4" s="149"/>
      <c r="GGF4" s="150"/>
      <c r="GGG4" s="300" t="s">
        <v>259</v>
      </c>
      <c r="GGH4" s="301"/>
      <c r="GGI4" s="301"/>
      <c r="GGJ4" s="301"/>
      <c r="GGK4" s="301"/>
      <c r="GGL4" s="301"/>
      <c r="GGM4" s="149"/>
      <c r="GGN4" s="150"/>
      <c r="GGO4" s="300" t="s">
        <v>259</v>
      </c>
      <c r="GGP4" s="301"/>
      <c r="GGQ4" s="301"/>
      <c r="GGR4" s="301"/>
      <c r="GGS4" s="301"/>
      <c r="GGT4" s="301"/>
      <c r="GGU4" s="149"/>
      <c r="GGV4" s="150"/>
      <c r="GGW4" s="300" t="s">
        <v>259</v>
      </c>
      <c r="GGX4" s="301"/>
      <c r="GGY4" s="301"/>
      <c r="GGZ4" s="301"/>
      <c r="GHA4" s="301"/>
      <c r="GHB4" s="301"/>
      <c r="GHC4" s="149"/>
      <c r="GHD4" s="150"/>
      <c r="GHE4" s="300" t="s">
        <v>259</v>
      </c>
      <c r="GHF4" s="301"/>
      <c r="GHG4" s="301"/>
      <c r="GHH4" s="301"/>
      <c r="GHI4" s="301"/>
      <c r="GHJ4" s="301"/>
      <c r="GHK4" s="149"/>
      <c r="GHL4" s="150"/>
      <c r="GHM4" s="300" t="s">
        <v>259</v>
      </c>
      <c r="GHN4" s="301"/>
      <c r="GHO4" s="301"/>
      <c r="GHP4" s="301"/>
      <c r="GHQ4" s="301"/>
      <c r="GHR4" s="301"/>
      <c r="GHS4" s="149"/>
      <c r="GHT4" s="150"/>
      <c r="GHU4" s="300" t="s">
        <v>259</v>
      </c>
      <c r="GHV4" s="301"/>
      <c r="GHW4" s="301"/>
      <c r="GHX4" s="301"/>
      <c r="GHY4" s="301"/>
      <c r="GHZ4" s="301"/>
      <c r="GIA4" s="149"/>
      <c r="GIB4" s="150"/>
      <c r="GIC4" s="300" t="s">
        <v>259</v>
      </c>
      <c r="GID4" s="301"/>
      <c r="GIE4" s="301"/>
      <c r="GIF4" s="301"/>
      <c r="GIG4" s="301"/>
      <c r="GIH4" s="301"/>
      <c r="GII4" s="149"/>
      <c r="GIJ4" s="150"/>
      <c r="GIK4" s="300" t="s">
        <v>259</v>
      </c>
      <c r="GIL4" s="301"/>
      <c r="GIM4" s="301"/>
      <c r="GIN4" s="301"/>
      <c r="GIO4" s="301"/>
      <c r="GIP4" s="301"/>
      <c r="GIQ4" s="149"/>
      <c r="GIR4" s="150"/>
      <c r="GIS4" s="300" t="s">
        <v>259</v>
      </c>
      <c r="GIT4" s="301"/>
      <c r="GIU4" s="301"/>
      <c r="GIV4" s="301"/>
      <c r="GIW4" s="301"/>
      <c r="GIX4" s="301"/>
      <c r="GIY4" s="149"/>
      <c r="GIZ4" s="150"/>
      <c r="GJA4" s="300" t="s">
        <v>259</v>
      </c>
      <c r="GJB4" s="301"/>
      <c r="GJC4" s="301"/>
      <c r="GJD4" s="301"/>
      <c r="GJE4" s="301"/>
      <c r="GJF4" s="301"/>
      <c r="GJG4" s="149"/>
      <c r="GJH4" s="150"/>
      <c r="GJI4" s="300" t="s">
        <v>259</v>
      </c>
      <c r="GJJ4" s="301"/>
      <c r="GJK4" s="301"/>
      <c r="GJL4" s="301"/>
      <c r="GJM4" s="301"/>
      <c r="GJN4" s="301"/>
      <c r="GJO4" s="149"/>
      <c r="GJP4" s="150"/>
      <c r="GJQ4" s="300" t="s">
        <v>259</v>
      </c>
      <c r="GJR4" s="301"/>
      <c r="GJS4" s="301"/>
      <c r="GJT4" s="301"/>
      <c r="GJU4" s="301"/>
      <c r="GJV4" s="301"/>
      <c r="GJW4" s="149"/>
      <c r="GJX4" s="150"/>
      <c r="GJY4" s="300" t="s">
        <v>259</v>
      </c>
      <c r="GJZ4" s="301"/>
      <c r="GKA4" s="301"/>
      <c r="GKB4" s="301"/>
      <c r="GKC4" s="301"/>
      <c r="GKD4" s="301"/>
      <c r="GKE4" s="149"/>
      <c r="GKF4" s="150"/>
      <c r="GKG4" s="300" t="s">
        <v>259</v>
      </c>
      <c r="GKH4" s="301"/>
      <c r="GKI4" s="301"/>
      <c r="GKJ4" s="301"/>
      <c r="GKK4" s="301"/>
      <c r="GKL4" s="301"/>
      <c r="GKM4" s="149"/>
      <c r="GKN4" s="150"/>
      <c r="GKO4" s="300" t="s">
        <v>259</v>
      </c>
      <c r="GKP4" s="301"/>
      <c r="GKQ4" s="301"/>
      <c r="GKR4" s="301"/>
      <c r="GKS4" s="301"/>
      <c r="GKT4" s="301"/>
      <c r="GKU4" s="149"/>
      <c r="GKV4" s="150"/>
      <c r="GKW4" s="300" t="s">
        <v>259</v>
      </c>
      <c r="GKX4" s="301"/>
      <c r="GKY4" s="301"/>
      <c r="GKZ4" s="301"/>
      <c r="GLA4" s="301"/>
      <c r="GLB4" s="301"/>
      <c r="GLC4" s="149"/>
      <c r="GLD4" s="150"/>
      <c r="GLE4" s="300" t="s">
        <v>259</v>
      </c>
      <c r="GLF4" s="301"/>
      <c r="GLG4" s="301"/>
      <c r="GLH4" s="301"/>
      <c r="GLI4" s="301"/>
      <c r="GLJ4" s="301"/>
      <c r="GLK4" s="149"/>
      <c r="GLL4" s="150"/>
      <c r="GLM4" s="300" t="s">
        <v>259</v>
      </c>
      <c r="GLN4" s="301"/>
      <c r="GLO4" s="301"/>
      <c r="GLP4" s="301"/>
      <c r="GLQ4" s="301"/>
      <c r="GLR4" s="301"/>
      <c r="GLS4" s="149"/>
      <c r="GLT4" s="150"/>
      <c r="GLU4" s="300" t="s">
        <v>259</v>
      </c>
      <c r="GLV4" s="301"/>
      <c r="GLW4" s="301"/>
      <c r="GLX4" s="301"/>
      <c r="GLY4" s="301"/>
      <c r="GLZ4" s="301"/>
      <c r="GMA4" s="149"/>
      <c r="GMB4" s="150"/>
      <c r="GMC4" s="300" t="s">
        <v>259</v>
      </c>
      <c r="GMD4" s="301"/>
      <c r="GME4" s="301"/>
      <c r="GMF4" s="301"/>
      <c r="GMG4" s="301"/>
      <c r="GMH4" s="301"/>
      <c r="GMI4" s="149"/>
      <c r="GMJ4" s="150"/>
      <c r="GMK4" s="300" t="s">
        <v>259</v>
      </c>
      <c r="GML4" s="301"/>
      <c r="GMM4" s="301"/>
      <c r="GMN4" s="301"/>
      <c r="GMO4" s="301"/>
      <c r="GMP4" s="301"/>
      <c r="GMQ4" s="149"/>
      <c r="GMR4" s="150"/>
      <c r="GMS4" s="300" t="s">
        <v>259</v>
      </c>
      <c r="GMT4" s="301"/>
      <c r="GMU4" s="301"/>
      <c r="GMV4" s="301"/>
      <c r="GMW4" s="301"/>
      <c r="GMX4" s="301"/>
      <c r="GMY4" s="149"/>
      <c r="GMZ4" s="150"/>
      <c r="GNA4" s="300" t="s">
        <v>259</v>
      </c>
      <c r="GNB4" s="301"/>
      <c r="GNC4" s="301"/>
      <c r="GND4" s="301"/>
      <c r="GNE4" s="301"/>
      <c r="GNF4" s="301"/>
      <c r="GNG4" s="149"/>
      <c r="GNH4" s="150"/>
      <c r="GNI4" s="300" t="s">
        <v>259</v>
      </c>
      <c r="GNJ4" s="301"/>
      <c r="GNK4" s="301"/>
      <c r="GNL4" s="301"/>
      <c r="GNM4" s="301"/>
      <c r="GNN4" s="301"/>
      <c r="GNO4" s="149"/>
      <c r="GNP4" s="150"/>
      <c r="GNQ4" s="300" t="s">
        <v>259</v>
      </c>
      <c r="GNR4" s="301"/>
      <c r="GNS4" s="301"/>
      <c r="GNT4" s="301"/>
      <c r="GNU4" s="301"/>
      <c r="GNV4" s="301"/>
      <c r="GNW4" s="149"/>
      <c r="GNX4" s="150"/>
      <c r="GNY4" s="300" t="s">
        <v>259</v>
      </c>
      <c r="GNZ4" s="301"/>
      <c r="GOA4" s="301"/>
      <c r="GOB4" s="301"/>
      <c r="GOC4" s="301"/>
      <c r="GOD4" s="301"/>
      <c r="GOE4" s="149"/>
      <c r="GOF4" s="150"/>
      <c r="GOG4" s="300" t="s">
        <v>259</v>
      </c>
      <c r="GOH4" s="301"/>
      <c r="GOI4" s="301"/>
      <c r="GOJ4" s="301"/>
      <c r="GOK4" s="301"/>
      <c r="GOL4" s="301"/>
      <c r="GOM4" s="149"/>
      <c r="GON4" s="150"/>
      <c r="GOO4" s="300" t="s">
        <v>259</v>
      </c>
      <c r="GOP4" s="301"/>
      <c r="GOQ4" s="301"/>
      <c r="GOR4" s="301"/>
      <c r="GOS4" s="301"/>
      <c r="GOT4" s="301"/>
      <c r="GOU4" s="149"/>
      <c r="GOV4" s="150"/>
      <c r="GOW4" s="300" t="s">
        <v>259</v>
      </c>
      <c r="GOX4" s="301"/>
      <c r="GOY4" s="301"/>
      <c r="GOZ4" s="301"/>
      <c r="GPA4" s="301"/>
      <c r="GPB4" s="301"/>
      <c r="GPC4" s="149"/>
      <c r="GPD4" s="150"/>
      <c r="GPE4" s="300" t="s">
        <v>259</v>
      </c>
      <c r="GPF4" s="301"/>
      <c r="GPG4" s="301"/>
      <c r="GPH4" s="301"/>
      <c r="GPI4" s="301"/>
      <c r="GPJ4" s="301"/>
      <c r="GPK4" s="149"/>
      <c r="GPL4" s="150"/>
      <c r="GPM4" s="300" t="s">
        <v>259</v>
      </c>
      <c r="GPN4" s="301"/>
      <c r="GPO4" s="301"/>
      <c r="GPP4" s="301"/>
      <c r="GPQ4" s="301"/>
      <c r="GPR4" s="301"/>
      <c r="GPS4" s="149"/>
      <c r="GPT4" s="150"/>
      <c r="GPU4" s="300" t="s">
        <v>259</v>
      </c>
      <c r="GPV4" s="301"/>
      <c r="GPW4" s="301"/>
      <c r="GPX4" s="301"/>
      <c r="GPY4" s="301"/>
      <c r="GPZ4" s="301"/>
      <c r="GQA4" s="149"/>
      <c r="GQB4" s="150"/>
      <c r="GQC4" s="300" t="s">
        <v>259</v>
      </c>
      <c r="GQD4" s="301"/>
      <c r="GQE4" s="301"/>
      <c r="GQF4" s="301"/>
      <c r="GQG4" s="301"/>
      <c r="GQH4" s="301"/>
      <c r="GQI4" s="149"/>
      <c r="GQJ4" s="150"/>
      <c r="GQK4" s="300" t="s">
        <v>259</v>
      </c>
      <c r="GQL4" s="301"/>
      <c r="GQM4" s="301"/>
      <c r="GQN4" s="301"/>
      <c r="GQO4" s="301"/>
      <c r="GQP4" s="301"/>
      <c r="GQQ4" s="149"/>
      <c r="GQR4" s="150"/>
      <c r="GQS4" s="300" t="s">
        <v>259</v>
      </c>
      <c r="GQT4" s="301"/>
      <c r="GQU4" s="301"/>
      <c r="GQV4" s="301"/>
      <c r="GQW4" s="301"/>
      <c r="GQX4" s="301"/>
      <c r="GQY4" s="149"/>
      <c r="GQZ4" s="150"/>
      <c r="GRA4" s="300" t="s">
        <v>259</v>
      </c>
      <c r="GRB4" s="301"/>
      <c r="GRC4" s="301"/>
      <c r="GRD4" s="301"/>
      <c r="GRE4" s="301"/>
      <c r="GRF4" s="301"/>
      <c r="GRG4" s="149"/>
      <c r="GRH4" s="150"/>
      <c r="GRI4" s="300" t="s">
        <v>259</v>
      </c>
      <c r="GRJ4" s="301"/>
      <c r="GRK4" s="301"/>
      <c r="GRL4" s="301"/>
      <c r="GRM4" s="301"/>
      <c r="GRN4" s="301"/>
      <c r="GRO4" s="149"/>
      <c r="GRP4" s="150"/>
      <c r="GRQ4" s="300" t="s">
        <v>259</v>
      </c>
      <c r="GRR4" s="301"/>
      <c r="GRS4" s="301"/>
      <c r="GRT4" s="301"/>
      <c r="GRU4" s="301"/>
      <c r="GRV4" s="301"/>
      <c r="GRW4" s="149"/>
      <c r="GRX4" s="150"/>
      <c r="GRY4" s="300" t="s">
        <v>259</v>
      </c>
      <c r="GRZ4" s="301"/>
      <c r="GSA4" s="301"/>
      <c r="GSB4" s="301"/>
      <c r="GSC4" s="301"/>
      <c r="GSD4" s="301"/>
      <c r="GSE4" s="149"/>
      <c r="GSF4" s="150"/>
      <c r="GSG4" s="300" t="s">
        <v>259</v>
      </c>
      <c r="GSH4" s="301"/>
      <c r="GSI4" s="301"/>
      <c r="GSJ4" s="301"/>
      <c r="GSK4" s="301"/>
      <c r="GSL4" s="301"/>
      <c r="GSM4" s="149"/>
      <c r="GSN4" s="150"/>
      <c r="GSO4" s="300" t="s">
        <v>259</v>
      </c>
      <c r="GSP4" s="301"/>
      <c r="GSQ4" s="301"/>
      <c r="GSR4" s="301"/>
      <c r="GSS4" s="301"/>
      <c r="GST4" s="301"/>
      <c r="GSU4" s="149"/>
      <c r="GSV4" s="150"/>
      <c r="GSW4" s="300" t="s">
        <v>259</v>
      </c>
      <c r="GSX4" s="301"/>
      <c r="GSY4" s="301"/>
      <c r="GSZ4" s="301"/>
      <c r="GTA4" s="301"/>
      <c r="GTB4" s="301"/>
      <c r="GTC4" s="149"/>
      <c r="GTD4" s="150"/>
      <c r="GTE4" s="300" t="s">
        <v>259</v>
      </c>
      <c r="GTF4" s="301"/>
      <c r="GTG4" s="301"/>
      <c r="GTH4" s="301"/>
      <c r="GTI4" s="301"/>
      <c r="GTJ4" s="301"/>
      <c r="GTK4" s="149"/>
      <c r="GTL4" s="150"/>
      <c r="GTM4" s="300" t="s">
        <v>259</v>
      </c>
      <c r="GTN4" s="301"/>
      <c r="GTO4" s="301"/>
      <c r="GTP4" s="301"/>
      <c r="GTQ4" s="301"/>
      <c r="GTR4" s="301"/>
      <c r="GTS4" s="149"/>
      <c r="GTT4" s="150"/>
      <c r="GTU4" s="300" t="s">
        <v>259</v>
      </c>
      <c r="GTV4" s="301"/>
      <c r="GTW4" s="301"/>
      <c r="GTX4" s="301"/>
      <c r="GTY4" s="301"/>
      <c r="GTZ4" s="301"/>
      <c r="GUA4" s="149"/>
      <c r="GUB4" s="150"/>
      <c r="GUC4" s="300" t="s">
        <v>259</v>
      </c>
      <c r="GUD4" s="301"/>
      <c r="GUE4" s="301"/>
      <c r="GUF4" s="301"/>
      <c r="GUG4" s="301"/>
      <c r="GUH4" s="301"/>
      <c r="GUI4" s="149"/>
      <c r="GUJ4" s="150"/>
      <c r="GUK4" s="300" t="s">
        <v>259</v>
      </c>
      <c r="GUL4" s="301"/>
      <c r="GUM4" s="301"/>
      <c r="GUN4" s="301"/>
      <c r="GUO4" s="301"/>
      <c r="GUP4" s="301"/>
      <c r="GUQ4" s="149"/>
      <c r="GUR4" s="150"/>
      <c r="GUS4" s="300" t="s">
        <v>259</v>
      </c>
      <c r="GUT4" s="301"/>
      <c r="GUU4" s="301"/>
      <c r="GUV4" s="301"/>
      <c r="GUW4" s="301"/>
      <c r="GUX4" s="301"/>
      <c r="GUY4" s="149"/>
      <c r="GUZ4" s="150"/>
      <c r="GVA4" s="300" t="s">
        <v>259</v>
      </c>
      <c r="GVB4" s="301"/>
      <c r="GVC4" s="301"/>
      <c r="GVD4" s="301"/>
      <c r="GVE4" s="301"/>
      <c r="GVF4" s="301"/>
      <c r="GVG4" s="149"/>
      <c r="GVH4" s="150"/>
      <c r="GVI4" s="300" t="s">
        <v>259</v>
      </c>
      <c r="GVJ4" s="301"/>
      <c r="GVK4" s="301"/>
      <c r="GVL4" s="301"/>
      <c r="GVM4" s="301"/>
      <c r="GVN4" s="301"/>
      <c r="GVO4" s="149"/>
      <c r="GVP4" s="150"/>
      <c r="GVQ4" s="300" t="s">
        <v>259</v>
      </c>
      <c r="GVR4" s="301"/>
      <c r="GVS4" s="301"/>
      <c r="GVT4" s="301"/>
      <c r="GVU4" s="301"/>
      <c r="GVV4" s="301"/>
      <c r="GVW4" s="149"/>
      <c r="GVX4" s="150"/>
      <c r="GVY4" s="300" t="s">
        <v>259</v>
      </c>
      <c r="GVZ4" s="301"/>
      <c r="GWA4" s="301"/>
      <c r="GWB4" s="301"/>
      <c r="GWC4" s="301"/>
      <c r="GWD4" s="301"/>
      <c r="GWE4" s="149"/>
      <c r="GWF4" s="150"/>
      <c r="GWG4" s="300" t="s">
        <v>259</v>
      </c>
      <c r="GWH4" s="301"/>
      <c r="GWI4" s="301"/>
      <c r="GWJ4" s="301"/>
      <c r="GWK4" s="301"/>
      <c r="GWL4" s="301"/>
      <c r="GWM4" s="149"/>
      <c r="GWN4" s="150"/>
      <c r="GWO4" s="300" t="s">
        <v>259</v>
      </c>
      <c r="GWP4" s="301"/>
      <c r="GWQ4" s="301"/>
      <c r="GWR4" s="301"/>
      <c r="GWS4" s="301"/>
      <c r="GWT4" s="301"/>
      <c r="GWU4" s="149"/>
      <c r="GWV4" s="150"/>
      <c r="GWW4" s="300" t="s">
        <v>259</v>
      </c>
      <c r="GWX4" s="301"/>
      <c r="GWY4" s="301"/>
      <c r="GWZ4" s="301"/>
      <c r="GXA4" s="301"/>
      <c r="GXB4" s="301"/>
      <c r="GXC4" s="149"/>
      <c r="GXD4" s="150"/>
      <c r="GXE4" s="300" t="s">
        <v>259</v>
      </c>
      <c r="GXF4" s="301"/>
      <c r="GXG4" s="301"/>
      <c r="GXH4" s="301"/>
      <c r="GXI4" s="301"/>
      <c r="GXJ4" s="301"/>
      <c r="GXK4" s="149"/>
      <c r="GXL4" s="150"/>
      <c r="GXM4" s="300" t="s">
        <v>259</v>
      </c>
      <c r="GXN4" s="301"/>
      <c r="GXO4" s="301"/>
      <c r="GXP4" s="301"/>
      <c r="GXQ4" s="301"/>
      <c r="GXR4" s="301"/>
      <c r="GXS4" s="149"/>
      <c r="GXT4" s="150"/>
      <c r="GXU4" s="300" t="s">
        <v>259</v>
      </c>
      <c r="GXV4" s="301"/>
      <c r="GXW4" s="301"/>
      <c r="GXX4" s="301"/>
      <c r="GXY4" s="301"/>
      <c r="GXZ4" s="301"/>
      <c r="GYA4" s="149"/>
      <c r="GYB4" s="150"/>
      <c r="GYC4" s="300" t="s">
        <v>259</v>
      </c>
      <c r="GYD4" s="301"/>
      <c r="GYE4" s="301"/>
      <c r="GYF4" s="301"/>
      <c r="GYG4" s="301"/>
      <c r="GYH4" s="301"/>
      <c r="GYI4" s="149"/>
      <c r="GYJ4" s="150"/>
      <c r="GYK4" s="300" t="s">
        <v>259</v>
      </c>
      <c r="GYL4" s="301"/>
      <c r="GYM4" s="301"/>
      <c r="GYN4" s="301"/>
      <c r="GYO4" s="301"/>
      <c r="GYP4" s="301"/>
      <c r="GYQ4" s="149"/>
      <c r="GYR4" s="150"/>
      <c r="GYS4" s="300" t="s">
        <v>259</v>
      </c>
      <c r="GYT4" s="301"/>
      <c r="GYU4" s="301"/>
      <c r="GYV4" s="301"/>
      <c r="GYW4" s="301"/>
      <c r="GYX4" s="301"/>
      <c r="GYY4" s="149"/>
      <c r="GYZ4" s="150"/>
      <c r="GZA4" s="300" t="s">
        <v>259</v>
      </c>
      <c r="GZB4" s="301"/>
      <c r="GZC4" s="301"/>
      <c r="GZD4" s="301"/>
      <c r="GZE4" s="301"/>
      <c r="GZF4" s="301"/>
      <c r="GZG4" s="149"/>
      <c r="GZH4" s="150"/>
      <c r="GZI4" s="300" t="s">
        <v>259</v>
      </c>
      <c r="GZJ4" s="301"/>
      <c r="GZK4" s="301"/>
      <c r="GZL4" s="301"/>
      <c r="GZM4" s="301"/>
      <c r="GZN4" s="301"/>
      <c r="GZO4" s="149"/>
      <c r="GZP4" s="150"/>
      <c r="GZQ4" s="300" t="s">
        <v>259</v>
      </c>
      <c r="GZR4" s="301"/>
      <c r="GZS4" s="301"/>
      <c r="GZT4" s="301"/>
      <c r="GZU4" s="301"/>
      <c r="GZV4" s="301"/>
      <c r="GZW4" s="149"/>
      <c r="GZX4" s="150"/>
      <c r="GZY4" s="300" t="s">
        <v>259</v>
      </c>
      <c r="GZZ4" s="301"/>
      <c r="HAA4" s="301"/>
      <c r="HAB4" s="301"/>
      <c r="HAC4" s="301"/>
      <c r="HAD4" s="301"/>
      <c r="HAE4" s="149"/>
      <c r="HAF4" s="150"/>
      <c r="HAG4" s="300" t="s">
        <v>259</v>
      </c>
      <c r="HAH4" s="301"/>
      <c r="HAI4" s="301"/>
      <c r="HAJ4" s="301"/>
      <c r="HAK4" s="301"/>
      <c r="HAL4" s="301"/>
      <c r="HAM4" s="149"/>
      <c r="HAN4" s="150"/>
      <c r="HAO4" s="300" t="s">
        <v>259</v>
      </c>
      <c r="HAP4" s="301"/>
      <c r="HAQ4" s="301"/>
      <c r="HAR4" s="301"/>
      <c r="HAS4" s="301"/>
      <c r="HAT4" s="301"/>
      <c r="HAU4" s="149"/>
      <c r="HAV4" s="150"/>
      <c r="HAW4" s="300" t="s">
        <v>259</v>
      </c>
      <c r="HAX4" s="301"/>
      <c r="HAY4" s="301"/>
      <c r="HAZ4" s="301"/>
      <c r="HBA4" s="301"/>
      <c r="HBB4" s="301"/>
      <c r="HBC4" s="149"/>
      <c r="HBD4" s="150"/>
      <c r="HBE4" s="300" t="s">
        <v>259</v>
      </c>
      <c r="HBF4" s="301"/>
      <c r="HBG4" s="301"/>
      <c r="HBH4" s="301"/>
      <c r="HBI4" s="301"/>
      <c r="HBJ4" s="301"/>
      <c r="HBK4" s="149"/>
      <c r="HBL4" s="150"/>
      <c r="HBM4" s="300" t="s">
        <v>259</v>
      </c>
      <c r="HBN4" s="301"/>
      <c r="HBO4" s="301"/>
      <c r="HBP4" s="301"/>
      <c r="HBQ4" s="301"/>
      <c r="HBR4" s="301"/>
      <c r="HBS4" s="149"/>
      <c r="HBT4" s="150"/>
      <c r="HBU4" s="300" t="s">
        <v>259</v>
      </c>
      <c r="HBV4" s="301"/>
      <c r="HBW4" s="301"/>
      <c r="HBX4" s="301"/>
      <c r="HBY4" s="301"/>
      <c r="HBZ4" s="301"/>
      <c r="HCA4" s="149"/>
      <c r="HCB4" s="150"/>
      <c r="HCC4" s="300" t="s">
        <v>259</v>
      </c>
      <c r="HCD4" s="301"/>
      <c r="HCE4" s="301"/>
      <c r="HCF4" s="301"/>
      <c r="HCG4" s="301"/>
      <c r="HCH4" s="301"/>
      <c r="HCI4" s="149"/>
      <c r="HCJ4" s="150"/>
      <c r="HCK4" s="300" t="s">
        <v>259</v>
      </c>
      <c r="HCL4" s="301"/>
      <c r="HCM4" s="301"/>
      <c r="HCN4" s="301"/>
      <c r="HCO4" s="301"/>
      <c r="HCP4" s="301"/>
      <c r="HCQ4" s="149"/>
      <c r="HCR4" s="150"/>
      <c r="HCS4" s="300" t="s">
        <v>259</v>
      </c>
      <c r="HCT4" s="301"/>
      <c r="HCU4" s="301"/>
      <c r="HCV4" s="301"/>
      <c r="HCW4" s="301"/>
      <c r="HCX4" s="301"/>
      <c r="HCY4" s="149"/>
      <c r="HCZ4" s="150"/>
      <c r="HDA4" s="300" t="s">
        <v>259</v>
      </c>
      <c r="HDB4" s="301"/>
      <c r="HDC4" s="301"/>
      <c r="HDD4" s="301"/>
      <c r="HDE4" s="301"/>
      <c r="HDF4" s="301"/>
      <c r="HDG4" s="149"/>
      <c r="HDH4" s="150"/>
      <c r="HDI4" s="300" t="s">
        <v>259</v>
      </c>
      <c r="HDJ4" s="301"/>
      <c r="HDK4" s="301"/>
      <c r="HDL4" s="301"/>
      <c r="HDM4" s="301"/>
      <c r="HDN4" s="301"/>
      <c r="HDO4" s="149"/>
      <c r="HDP4" s="150"/>
      <c r="HDQ4" s="300" t="s">
        <v>259</v>
      </c>
      <c r="HDR4" s="301"/>
      <c r="HDS4" s="301"/>
      <c r="HDT4" s="301"/>
      <c r="HDU4" s="301"/>
      <c r="HDV4" s="301"/>
      <c r="HDW4" s="149"/>
      <c r="HDX4" s="150"/>
      <c r="HDY4" s="300" t="s">
        <v>259</v>
      </c>
      <c r="HDZ4" s="301"/>
      <c r="HEA4" s="301"/>
      <c r="HEB4" s="301"/>
      <c r="HEC4" s="301"/>
      <c r="HED4" s="301"/>
      <c r="HEE4" s="149"/>
      <c r="HEF4" s="150"/>
      <c r="HEG4" s="300" t="s">
        <v>259</v>
      </c>
      <c r="HEH4" s="301"/>
      <c r="HEI4" s="301"/>
      <c r="HEJ4" s="301"/>
      <c r="HEK4" s="301"/>
      <c r="HEL4" s="301"/>
      <c r="HEM4" s="149"/>
      <c r="HEN4" s="150"/>
      <c r="HEO4" s="300" t="s">
        <v>259</v>
      </c>
      <c r="HEP4" s="301"/>
      <c r="HEQ4" s="301"/>
      <c r="HER4" s="301"/>
      <c r="HES4" s="301"/>
      <c r="HET4" s="301"/>
      <c r="HEU4" s="149"/>
      <c r="HEV4" s="150"/>
      <c r="HEW4" s="300" t="s">
        <v>259</v>
      </c>
      <c r="HEX4" s="301"/>
      <c r="HEY4" s="301"/>
      <c r="HEZ4" s="301"/>
      <c r="HFA4" s="301"/>
      <c r="HFB4" s="301"/>
      <c r="HFC4" s="149"/>
      <c r="HFD4" s="150"/>
      <c r="HFE4" s="300" t="s">
        <v>259</v>
      </c>
      <c r="HFF4" s="301"/>
      <c r="HFG4" s="301"/>
      <c r="HFH4" s="301"/>
      <c r="HFI4" s="301"/>
      <c r="HFJ4" s="301"/>
      <c r="HFK4" s="149"/>
      <c r="HFL4" s="150"/>
      <c r="HFM4" s="300" t="s">
        <v>259</v>
      </c>
      <c r="HFN4" s="301"/>
      <c r="HFO4" s="301"/>
      <c r="HFP4" s="301"/>
      <c r="HFQ4" s="301"/>
      <c r="HFR4" s="301"/>
      <c r="HFS4" s="149"/>
      <c r="HFT4" s="150"/>
      <c r="HFU4" s="300" t="s">
        <v>259</v>
      </c>
      <c r="HFV4" s="301"/>
      <c r="HFW4" s="301"/>
      <c r="HFX4" s="301"/>
      <c r="HFY4" s="301"/>
      <c r="HFZ4" s="301"/>
      <c r="HGA4" s="149"/>
      <c r="HGB4" s="150"/>
      <c r="HGC4" s="300" t="s">
        <v>259</v>
      </c>
      <c r="HGD4" s="301"/>
      <c r="HGE4" s="301"/>
      <c r="HGF4" s="301"/>
      <c r="HGG4" s="301"/>
      <c r="HGH4" s="301"/>
      <c r="HGI4" s="149"/>
      <c r="HGJ4" s="150"/>
      <c r="HGK4" s="300" t="s">
        <v>259</v>
      </c>
      <c r="HGL4" s="301"/>
      <c r="HGM4" s="301"/>
      <c r="HGN4" s="301"/>
      <c r="HGO4" s="301"/>
      <c r="HGP4" s="301"/>
      <c r="HGQ4" s="149"/>
      <c r="HGR4" s="150"/>
      <c r="HGS4" s="300" t="s">
        <v>259</v>
      </c>
      <c r="HGT4" s="301"/>
      <c r="HGU4" s="301"/>
      <c r="HGV4" s="301"/>
      <c r="HGW4" s="301"/>
      <c r="HGX4" s="301"/>
      <c r="HGY4" s="149"/>
      <c r="HGZ4" s="150"/>
      <c r="HHA4" s="300" t="s">
        <v>259</v>
      </c>
      <c r="HHB4" s="301"/>
      <c r="HHC4" s="301"/>
      <c r="HHD4" s="301"/>
      <c r="HHE4" s="301"/>
      <c r="HHF4" s="301"/>
      <c r="HHG4" s="149"/>
      <c r="HHH4" s="150"/>
      <c r="HHI4" s="300" t="s">
        <v>259</v>
      </c>
      <c r="HHJ4" s="301"/>
      <c r="HHK4" s="301"/>
      <c r="HHL4" s="301"/>
      <c r="HHM4" s="301"/>
      <c r="HHN4" s="301"/>
      <c r="HHO4" s="149"/>
      <c r="HHP4" s="150"/>
      <c r="HHQ4" s="300" t="s">
        <v>259</v>
      </c>
      <c r="HHR4" s="301"/>
      <c r="HHS4" s="301"/>
      <c r="HHT4" s="301"/>
      <c r="HHU4" s="301"/>
      <c r="HHV4" s="301"/>
      <c r="HHW4" s="149"/>
      <c r="HHX4" s="150"/>
      <c r="HHY4" s="300" t="s">
        <v>259</v>
      </c>
      <c r="HHZ4" s="301"/>
      <c r="HIA4" s="301"/>
      <c r="HIB4" s="301"/>
      <c r="HIC4" s="301"/>
      <c r="HID4" s="301"/>
      <c r="HIE4" s="149"/>
      <c r="HIF4" s="150"/>
      <c r="HIG4" s="300" t="s">
        <v>259</v>
      </c>
      <c r="HIH4" s="301"/>
      <c r="HII4" s="301"/>
      <c r="HIJ4" s="301"/>
      <c r="HIK4" s="301"/>
      <c r="HIL4" s="301"/>
      <c r="HIM4" s="149"/>
      <c r="HIN4" s="150"/>
      <c r="HIO4" s="300" t="s">
        <v>259</v>
      </c>
      <c r="HIP4" s="301"/>
      <c r="HIQ4" s="301"/>
      <c r="HIR4" s="301"/>
      <c r="HIS4" s="301"/>
      <c r="HIT4" s="301"/>
      <c r="HIU4" s="149"/>
      <c r="HIV4" s="150"/>
      <c r="HIW4" s="300" t="s">
        <v>259</v>
      </c>
      <c r="HIX4" s="301"/>
      <c r="HIY4" s="301"/>
      <c r="HIZ4" s="301"/>
      <c r="HJA4" s="301"/>
      <c r="HJB4" s="301"/>
      <c r="HJC4" s="149"/>
      <c r="HJD4" s="150"/>
      <c r="HJE4" s="300" t="s">
        <v>259</v>
      </c>
      <c r="HJF4" s="301"/>
      <c r="HJG4" s="301"/>
      <c r="HJH4" s="301"/>
      <c r="HJI4" s="301"/>
      <c r="HJJ4" s="301"/>
      <c r="HJK4" s="149"/>
      <c r="HJL4" s="150"/>
      <c r="HJM4" s="300" t="s">
        <v>259</v>
      </c>
      <c r="HJN4" s="301"/>
      <c r="HJO4" s="301"/>
      <c r="HJP4" s="301"/>
      <c r="HJQ4" s="301"/>
      <c r="HJR4" s="301"/>
      <c r="HJS4" s="149"/>
      <c r="HJT4" s="150"/>
      <c r="HJU4" s="300" t="s">
        <v>259</v>
      </c>
      <c r="HJV4" s="301"/>
      <c r="HJW4" s="301"/>
      <c r="HJX4" s="301"/>
      <c r="HJY4" s="301"/>
      <c r="HJZ4" s="301"/>
      <c r="HKA4" s="149"/>
      <c r="HKB4" s="150"/>
      <c r="HKC4" s="300" t="s">
        <v>259</v>
      </c>
      <c r="HKD4" s="301"/>
      <c r="HKE4" s="301"/>
      <c r="HKF4" s="301"/>
      <c r="HKG4" s="301"/>
      <c r="HKH4" s="301"/>
      <c r="HKI4" s="149"/>
      <c r="HKJ4" s="150"/>
      <c r="HKK4" s="300" t="s">
        <v>259</v>
      </c>
      <c r="HKL4" s="301"/>
      <c r="HKM4" s="301"/>
      <c r="HKN4" s="301"/>
      <c r="HKO4" s="301"/>
      <c r="HKP4" s="301"/>
      <c r="HKQ4" s="149"/>
      <c r="HKR4" s="150"/>
      <c r="HKS4" s="300" t="s">
        <v>259</v>
      </c>
      <c r="HKT4" s="301"/>
      <c r="HKU4" s="301"/>
      <c r="HKV4" s="301"/>
      <c r="HKW4" s="301"/>
      <c r="HKX4" s="301"/>
      <c r="HKY4" s="149"/>
      <c r="HKZ4" s="150"/>
      <c r="HLA4" s="300" t="s">
        <v>259</v>
      </c>
      <c r="HLB4" s="301"/>
      <c r="HLC4" s="301"/>
      <c r="HLD4" s="301"/>
      <c r="HLE4" s="301"/>
      <c r="HLF4" s="301"/>
      <c r="HLG4" s="149"/>
      <c r="HLH4" s="150"/>
      <c r="HLI4" s="300" t="s">
        <v>259</v>
      </c>
      <c r="HLJ4" s="301"/>
      <c r="HLK4" s="301"/>
      <c r="HLL4" s="301"/>
      <c r="HLM4" s="301"/>
      <c r="HLN4" s="301"/>
      <c r="HLO4" s="149"/>
      <c r="HLP4" s="150"/>
      <c r="HLQ4" s="300" t="s">
        <v>259</v>
      </c>
      <c r="HLR4" s="301"/>
      <c r="HLS4" s="301"/>
      <c r="HLT4" s="301"/>
      <c r="HLU4" s="301"/>
      <c r="HLV4" s="301"/>
      <c r="HLW4" s="149"/>
      <c r="HLX4" s="150"/>
      <c r="HLY4" s="300" t="s">
        <v>259</v>
      </c>
      <c r="HLZ4" s="301"/>
      <c r="HMA4" s="301"/>
      <c r="HMB4" s="301"/>
      <c r="HMC4" s="301"/>
      <c r="HMD4" s="301"/>
      <c r="HME4" s="149"/>
      <c r="HMF4" s="150"/>
      <c r="HMG4" s="300" t="s">
        <v>259</v>
      </c>
      <c r="HMH4" s="301"/>
      <c r="HMI4" s="301"/>
      <c r="HMJ4" s="301"/>
      <c r="HMK4" s="301"/>
      <c r="HML4" s="301"/>
      <c r="HMM4" s="149"/>
      <c r="HMN4" s="150"/>
      <c r="HMO4" s="300" t="s">
        <v>259</v>
      </c>
      <c r="HMP4" s="301"/>
      <c r="HMQ4" s="301"/>
      <c r="HMR4" s="301"/>
      <c r="HMS4" s="301"/>
      <c r="HMT4" s="301"/>
      <c r="HMU4" s="149"/>
      <c r="HMV4" s="150"/>
      <c r="HMW4" s="300" t="s">
        <v>259</v>
      </c>
      <c r="HMX4" s="301"/>
      <c r="HMY4" s="301"/>
      <c r="HMZ4" s="301"/>
      <c r="HNA4" s="301"/>
      <c r="HNB4" s="301"/>
      <c r="HNC4" s="149"/>
      <c r="HND4" s="150"/>
      <c r="HNE4" s="300" t="s">
        <v>259</v>
      </c>
      <c r="HNF4" s="301"/>
      <c r="HNG4" s="301"/>
      <c r="HNH4" s="301"/>
      <c r="HNI4" s="301"/>
      <c r="HNJ4" s="301"/>
      <c r="HNK4" s="149"/>
      <c r="HNL4" s="150"/>
      <c r="HNM4" s="300" t="s">
        <v>259</v>
      </c>
      <c r="HNN4" s="301"/>
      <c r="HNO4" s="301"/>
      <c r="HNP4" s="301"/>
      <c r="HNQ4" s="301"/>
      <c r="HNR4" s="301"/>
      <c r="HNS4" s="149"/>
      <c r="HNT4" s="150"/>
      <c r="HNU4" s="300" t="s">
        <v>259</v>
      </c>
      <c r="HNV4" s="301"/>
      <c r="HNW4" s="301"/>
      <c r="HNX4" s="301"/>
      <c r="HNY4" s="301"/>
      <c r="HNZ4" s="301"/>
      <c r="HOA4" s="149"/>
      <c r="HOB4" s="150"/>
      <c r="HOC4" s="300" t="s">
        <v>259</v>
      </c>
      <c r="HOD4" s="301"/>
      <c r="HOE4" s="301"/>
      <c r="HOF4" s="301"/>
      <c r="HOG4" s="301"/>
      <c r="HOH4" s="301"/>
      <c r="HOI4" s="149"/>
      <c r="HOJ4" s="150"/>
      <c r="HOK4" s="300" t="s">
        <v>259</v>
      </c>
      <c r="HOL4" s="301"/>
      <c r="HOM4" s="301"/>
      <c r="HON4" s="301"/>
      <c r="HOO4" s="301"/>
      <c r="HOP4" s="301"/>
      <c r="HOQ4" s="149"/>
      <c r="HOR4" s="150"/>
      <c r="HOS4" s="300" t="s">
        <v>259</v>
      </c>
      <c r="HOT4" s="301"/>
      <c r="HOU4" s="301"/>
      <c r="HOV4" s="301"/>
      <c r="HOW4" s="301"/>
      <c r="HOX4" s="301"/>
      <c r="HOY4" s="149"/>
      <c r="HOZ4" s="150"/>
      <c r="HPA4" s="300" t="s">
        <v>259</v>
      </c>
      <c r="HPB4" s="301"/>
      <c r="HPC4" s="301"/>
      <c r="HPD4" s="301"/>
      <c r="HPE4" s="301"/>
      <c r="HPF4" s="301"/>
      <c r="HPG4" s="149"/>
      <c r="HPH4" s="150"/>
      <c r="HPI4" s="300" t="s">
        <v>259</v>
      </c>
      <c r="HPJ4" s="301"/>
      <c r="HPK4" s="301"/>
      <c r="HPL4" s="301"/>
      <c r="HPM4" s="301"/>
      <c r="HPN4" s="301"/>
      <c r="HPO4" s="149"/>
      <c r="HPP4" s="150"/>
      <c r="HPQ4" s="300" t="s">
        <v>259</v>
      </c>
      <c r="HPR4" s="301"/>
      <c r="HPS4" s="301"/>
      <c r="HPT4" s="301"/>
      <c r="HPU4" s="301"/>
      <c r="HPV4" s="301"/>
      <c r="HPW4" s="149"/>
      <c r="HPX4" s="150"/>
      <c r="HPY4" s="300" t="s">
        <v>259</v>
      </c>
      <c r="HPZ4" s="301"/>
      <c r="HQA4" s="301"/>
      <c r="HQB4" s="301"/>
      <c r="HQC4" s="301"/>
      <c r="HQD4" s="301"/>
      <c r="HQE4" s="149"/>
      <c r="HQF4" s="150"/>
      <c r="HQG4" s="300" t="s">
        <v>259</v>
      </c>
      <c r="HQH4" s="301"/>
      <c r="HQI4" s="301"/>
      <c r="HQJ4" s="301"/>
      <c r="HQK4" s="301"/>
      <c r="HQL4" s="301"/>
      <c r="HQM4" s="149"/>
      <c r="HQN4" s="150"/>
      <c r="HQO4" s="300" t="s">
        <v>259</v>
      </c>
      <c r="HQP4" s="301"/>
      <c r="HQQ4" s="301"/>
      <c r="HQR4" s="301"/>
      <c r="HQS4" s="301"/>
      <c r="HQT4" s="301"/>
      <c r="HQU4" s="149"/>
      <c r="HQV4" s="150"/>
      <c r="HQW4" s="300" t="s">
        <v>259</v>
      </c>
      <c r="HQX4" s="301"/>
      <c r="HQY4" s="301"/>
      <c r="HQZ4" s="301"/>
      <c r="HRA4" s="301"/>
      <c r="HRB4" s="301"/>
      <c r="HRC4" s="149"/>
      <c r="HRD4" s="150"/>
      <c r="HRE4" s="300" t="s">
        <v>259</v>
      </c>
      <c r="HRF4" s="301"/>
      <c r="HRG4" s="301"/>
      <c r="HRH4" s="301"/>
      <c r="HRI4" s="301"/>
      <c r="HRJ4" s="301"/>
      <c r="HRK4" s="149"/>
      <c r="HRL4" s="150"/>
      <c r="HRM4" s="300" t="s">
        <v>259</v>
      </c>
      <c r="HRN4" s="301"/>
      <c r="HRO4" s="301"/>
      <c r="HRP4" s="301"/>
      <c r="HRQ4" s="301"/>
      <c r="HRR4" s="301"/>
      <c r="HRS4" s="149"/>
      <c r="HRT4" s="150"/>
      <c r="HRU4" s="300" t="s">
        <v>259</v>
      </c>
      <c r="HRV4" s="301"/>
      <c r="HRW4" s="301"/>
      <c r="HRX4" s="301"/>
      <c r="HRY4" s="301"/>
      <c r="HRZ4" s="301"/>
      <c r="HSA4" s="149"/>
      <c r="HSB4" s="150"/>
      <c r="HSC4" s="300" t="s">
        <v>259</v>
      </c>
      <c r="HSD4" s="301"/>
      <c r="HSE4" s="301"/>
      <c r="HSF4" s="301"/>
      <c r="HSG4" s="301"/>
      <c r="HSH4" s="301"/>
      <c r="HSI4" s="149"/>
      <c r="HSJ4" s="150"/>
      <c r="HSK4" s="300" t="s">
        <v>259</v>
      </c>
      <c r="HSL4" s="301"/>
      <c r="HSM4" s="301"/>
      <c r="HSN4" s="301"/>
      <c r="HSO4" s="301"/>
      <c r="HSP4" s="301"/>
      <c r="HSQ4" s="149"/>
      <c r="HSR4" s="150"/>
      <c r="HSS4" s="300" t="s">
        <v>259</v>
      </c>
      <c r="HST4" s="301"/>
      <c r="HSU4" s="301"/>
      <c r="HSV4" s="301"/>
      <c r="HSW4" s="301"/>
      <c r="HSX4" s="301"/>
      <c r="HSY4" s="149"/>
      <c r="HSZ4" s="150"/>
      <c r="HTA4" s="300" t="s">
        <v>259</v>
      </c>
      <c r="HTB4" s="301"/>
      <c r="HTC4" s="301"/>
      <c r="HTD4" s="301"/>
      <c r="HTE4" s="301"/>
      <c r="HTF4" s="301"/>
      <c r="HTG4" s="149"/>
      <c r="HTH4" s="150"/>
      <c r="HTI4" s="300" t="s">
        <v>259</v>
      </c>
      <c r="HTJ4" s="301"/>
      <c r="HTK4" s="301"/>
      <c r="HTL4" s="301"/>
      <c r="HTM4" s="301"/>
      <c r="HTN4" s="301"/>
      <c r="HTO4" s="149"/>
      <c r="HTP4" s="150"/>
      <c r="HTQ4" s="300" t="s">
        <v>259</v>
      </c>
      <c r="HTR4" s="301"/>
      <c r="HTS4" s="301"/>
      <c r="HTT4" s="301"/>
      <c r="HTU4" s="301"/>
      <c r="HTV4" s="301"/>
      <c r="HTW4" s="149"/>
      <c r="HTX4" s="150"/>
      <c r="HTY4" s="300" t="s">
        <v>259</v>
      </c>
      <c r="HTZ4" s="301"/>
      <c r="HUA4" s="301"/>
      <c r="HUB4" s="301"/>
      <c r="HUC4" s="301"/>
      <c r="HUD4" s="301"/>
      <c r="HUE4" s="149"/>
      <c r="HUF4" s="150"/>
      <c r="HUG4" s="300" t="s">
        <v>259</v>
      </c>
      <c r="HUH4" s="301"/>
      <c r="HUI4" s="301"/>
      <c r="HUJ4" s="301"/>
      <c r="HUK4" s="301"/>
      <c r="HUL4" s="301"/>
      <c r="HUM4" s="149"/>
      <c r="HUN4" s="150"/>
      <c r="HUO4" s="300" t="s">
        <v>259</v>
      </c>
      <c r="HUP4" s="301"/>
      <c r="HUQ4" s="301"/>
      <c r="HUR4" s="301"/>
      <c r="HUS4" s="301"/>
      <c r="HUT4" s="301"/>
      <c r="HUU4" s="149"/>
      <c r="HUV4" s="150"/>
      <c r="HUW4" s="300" t="s">
        <v>259</v>
      </c>
      <c r="HUX4" s="301"/>
      <c r="HUY4" s="301"/>
      <c r="HUZ4" s="301"/>
      <c r="HVA4" s="301"/>
      <c r="HVB4" s="301"/>
      <c r="HVC4" s="149"/>
      <c r="HVD4" s="150"/>
      <c r="HVE4" s="300" t="s">
        <v>259</v>
      </c>
      <c r="HVF4" s="301"/>
      <c r="HVG4" s="301"/>
      <c r="HVH4" s="301"/>
      <c r="HVI4" s="301"/>
      <c r="HVJ4" s="301"/>
      <c r="HVK4" s="149"/>
      <c r="HVL4" s="150"/>
      <c r="HVM4" s="300" t="s">
        <v>259</v>
      </c>
      <c r="HVN4" s="301"/>
      <c r="HVO4" s="301"/>
      <c r="HVP4" s="301"/>
      <c r="HVQ4" s="301"/>
      <c r="HVR4" s="301"/>
      <c r="HVS4" s="149"/>
      <c r="HVT4" s="150"/>
      <c r="HVU4" s="300" t="s">
        <v>259</v>
      </c>
      <c r="HVV4" s="301"/>
      <c r="HVW4" s="301"/>
      <c r="HVX4" s="301"/>
      <c r="HVY4" s="301"/>
      <c r="HVZ4" s="301"/>
      <c r="HWA4" s="149"/>
      <c r="HWB4" s="150"/>
      <c r="HWC4" s="300" t="s">
        <v>259</v>
      </c>
      <c r="HWD4" s="301"/>
      <c r="HWE4" s="301"/>
      <c r="HWF4" s="301"/>
      <c r="HWG4" s="301"/>
      <c r="HWH4" s="301"/>
      <c r="HWI4" s="149"/>
      <c r="HWJ4" s="150"/>
      <c r="HWK4" s="300" t="s">
        <v>259</v>
      </c>
      <c r="HWL4" s="301"/>
      <c r="HWM4" s="301"/>
      <c r="HWN4" s="301"/>
      <c r="HWO4" s="301"/>
      <c r="HWP4" s="301"/>
      <c r="HWQ4" s="149"/>
      <c r="HWR4" s="150"/>
      <c r="HWS4" s="300" t="s">
        <v>259</v>
      </c>
      <c r="HWT4" s="301"/>
      <c r="HWU4" s="301"/>
      <c r="HWV4" s="301"/>
      <c r="HWW4" s="301"/>
      <c r="HWX4" s="301"/>
      <c r="HWY4" s="149"/>
      <c r="HWZ4" s="150"/>
      <c r="HXA4" s="300" t="s">
        <v>259</v>
      </c>
      <c r="HXB4" s="301"/>
      <c r="HXC4" s="301"/>
      <c r="HXD4" s="301"/>
      <c r="HXE4" s="301"/>
      <c r="HXF4" s="301"/>
      <c r="HXG4" s="149"/>
      <c r="HXH4" s="150"/>
      <c r="HXI4" s="300" t="s">
        <v>259</v>
      </c>
      <c r="HXJ4" s="301"/>
      <c r="HXK4" s="301"/>
      <c r="HXL4" s="301"/>
      <c r="HXM4" s="301"/>
      <c r="HXN4" s="301"/>
      <c r="HXO4" s="149"/>
      <c r="HXP4" s="150"/>
      <c r="HXQ4" s="300" t="s">
        <v>259</v>
      </c>
      <c r="HXR4" s="301"/>
      <c r="HXS4" s="301"/>
      <c r="HXT4" s="301"/>
      <c r="HXU4" s="301"/>
      <c r="HXV4" s="301"/>
      <c r="HXW4" s="149"/>
      <c r="HXX4" s="150"/>
      <c r="HXY4" s="300" t="s">
        <v>259</v>
      </c>
      <c r="HXZ4" s="301"/>
      <c r="HYA4" s="301"/>
      <c r="HYB4" s="301"/>
      <c r="HYC4" s="301"/>
      <c r="HYD4" s="301"/>
      <c r="HYE4" s="149"/>
      <c r="HYF4" s="150"/>
      <c r="HYG4" s="300" t="s">
        <v>259</v>
      </c>
      <c r="HYH4" s="301"/>
      <c r="HYI4" s="301"/>
      <c r="HYJ4" s="301"/>
      <c r="HYK4" s="301"/>
      <c r="HYL4" s="301"/>
      <c r="HYM4" s="149"/>
      <c r="HYN4" s="150"/>
      <c r="HYO4" s="300" t="s">
        <v>259</v>
      </c>
      <c r="HYP4" s="301"/>
      <c r="HYQ4" s="301"/>
      <c r="HYR4" s="301"/>
      <c r="HYS4" s="301"/>
      <c r="HYT4" s="301"/>
      <c r="HYU4" s="149"/>
      <c r="HYV4" s="150"/>
      <c r="HYW4" s="300" t="s">
        <v>259</v>
      </c>
      <c r="HYX4" s="301"/>
      <c r="HYY4" s="301"/>
      <c r="HYZ4" s="301"/>
      <c r="HZA4" s="301"/>
      <c r="HZB4" s="301"/>
      <c r="HZC4" s="149"/>
      <c r="HZD4" s="150"/>
      <c r="HZE4" s="300" t="s">
        <v>259</v>
      </c>
      <c r="HZF4" s="301"/>
      <c r="HZG4" s="301"/>
      <c r="HZH4" s="301"/>
      <c r="HZI4" s="301"/>
      <c r="HZJ4" s="301"/>
      <c r="HZK4" s="149"/>
      <c r="HZL4" s="150"/>
      <c r="HZM4" s="300" t="s">
        <v>259</v>
      </c>
      <c r="HZN4" s="301"/>
      <c r="HZO4" s="301"/>
      <c r="HZP4" s="301"/>
      <c r="HZQ4" s="301"/>
      <c r="HZR4" s="301"/>
      <c r="HZS4" s="149"/>
      <c r="HZT4" s="150"/>
      <c r="HZU4" s="300" t="s">
        <v>259</v>
      </c>
      <c r="HZV4" s="301"/>
      <c r="HZW4" s="301"/>
      <c r="HZX4" s="301"/>
      <c r="HZY4" s="301"/>
      <c r="HZZ4" s="301"/>
      <c r="IAA4" s="149"/>
      <c r="IAB4" s="150"/>
      <c r="IAC4" s="300" t="s">
        <v>259</v>
      </c>
      <c r="IAD4" s="301"/>
      <c r="IAE4" s="301"/>
      <c r="IAF4" s="301"/>
      <c r="IAG4" s="301"/>
      <c r="IAH4" s="301"/>
      <c r="IAI4" s="149"/>
      <c r="IAJ4" s="150"/>
      <c r="IAK4" s="300" t="s">
        <v>259</v>
      </c>
      <c r="IAL4" s="301"/>
      <c r="IAM4" s="301"/>
      <c r="IAN4" s="301"/>
      <c r="IAO4" s="301"/>
      <c r="IAP4" s="301"/>
      <c r="IAQ4" s="149"/>
      <c r="IAR4" s="150"/>
      <c r="IAS4" s="300" t="s">
        <v>259</v>
      </c>
      <c r="IAT4" s="301"/>
      <c r="IAU4" s="301"/>
      <c r="IAV4" s="301"/>
      <c r="IAW4" s="301"/>
      <c r="IAX4" s="301"/>
      <c r="IAY4" s="149"/>
      <c r="IAZ4" s="150"/>
      <c r="IBA4" s="300" t="s">
        <v>259</v>
      </c>
      <c r="IBB4" s="301"/>
      <c r="IBC4" s="301"/>
      <c r="IBD4" s="301"/>
      <c r="IBE4" s="301"/>
      <c r="IBF4" s="301"/>
      <c r="IBG4" s="149"/>
      <c r="IBH4" s="150"/>
      <c r="IBI4" s="300" t="s">
        <v>259</v>
      </c>
      <c r="IBJ4" s="301"/>
      <c r="IBK4" s="301"/>
      <c r="IBL4" s="301"/>
      <c r="IBM4" s="301"/>
      <c r="IBN4" s="301"/>
      <c r="IBO4" s="149"/>
      <c r="IBP4" s="150"/>
      <c r="IBQ4" s="300" t="s">
        <v>259</v>
      </c>
      <c r="IBR4" s="301"/>
      <c r="IBS4" s="301"/>
      <c r="IBT4" s="301"/>
      <c r="IBU4" s="301"/>
      <c r="IBV4" s="301"/>
      <c r="IBW4" s="149"/>
      <c r="IBX4" s="150"/>
      <c r="IBY4" s="300" t="s">
        <v>259</v>
      </c>
      <c r="IBZ4" s="301"/>
      <c r="ICA4" s="301"/>
      <c r="ICB4" s="301"/>
      <c r="ICC4" s="301"/>
      <c r="ICD4" s="301"/>
      <c r="ICE4" s="149"/>
      <c r="ICF4" s="150"/>
      <c r="ICG4" s="300" t="s">
        <v>259</v>
      </c>
      <c r="ICH4" s="301"/>
      <c r="ICI4" s="301"/>
      <c r="ICJ4" s="301"/>
      <c r="ICK4" s="301"/>
      <c r="ICL4" s="301"/>
      <c r="ICM4" s="149"/>
      <c r="ICN4" s="150"/>
      <c r="ICO4" s="300" t="s">
        <v>259</v>
      </c>
      <c r="ICP4" s="301"/>
      <c r="ICQ4" s="301"/>
      <c r="ICR4" s="301"/>
      <c r="ICS4" s="301"/>
      <c r="ICT4" s="301"/>
      <c r="ICU4" s="149"/>
      <c r="ICV4" s="150"/>
      <c r="ICW4" s="300" t="s">
        <v>259</v>
      </c>
      <c r="ICX4" s="301"/>
      <c r="ICY4" s="301"/>
      <c r="ICZ4" s="301"/>
      <c r="IDA4" s="301"/>
      <c r="IDB4" s="301"/>
      <c r="IDC4" s="149"/>
      <c r="IDD4" s="150"/>
      <c r="IDE4" s="300" t="s">
        <v>259</v>
      </c>
      <c r="IDF4" s="301"/>
      <c r="IDG4" s="301"/>
      <c r="IDH4" s="301"/>
      <c r="IDI4" s="301"/>
      <c r="IDJ4" s="301"/>
      <c r="IDK4" s="149"/>
      <c r="IDL4" s="150"/>
      <c r="IDM4" s="300" t="s">
        <v>259</v>
      </c>
      <c r="IDN4" s="301"/>
      <c r="IDO4" s="301"/>
      <c r="IDP4" s="301"/>
      <c r="IDQ4" s="301"/>
      <c r="IDR4" s="301"/>
      <c r="IDS4" s="149"/>
      <c r="IDT4" s="150"/>
      <c r="IDU4" s="300" t="s">
        <v>259</v>
      </c>
      <c r="IDV4" s="301"/>
      <c r="IDW4" s="301"/>
      <c r="IDX4" s="301"/>
      <c r="IDY4" s="301"/>
      <c r="IDZ4" s="301"/>
      <c r="IEA4" s="149"/>
      <c r="IEB4" s="150"/>
      <c r="IEC4" s="300" t="s">
        <v>259</v>
      </c>
      <c r="IED4" s="301"/>
      <c r="IEE4" s="301"/>
      <c r="IEF4" s="301"/>
      <c r="IEG4" s="301"/>
      <c r="IEH4" s="301"/>
      <c r="IEI4" s="149"/>
      <c r="IEJ4" s="150"/>
      <c r="IEK4" s="300" t="s">
        <v>259</v>
      </c>
      <c r="IEL4" s="301"/>
      <c r="IEM4" s="301"/>
      <c r="IEN4" s="301"/>
      <c r="IEO4" s="301"/>
      <c r="IEP4" s="301"/>
      <c r="IEQ4" s="149"/>
      <c r="IER4" s="150"/>
      <c r="IES4" s="300" t="s">
        <v>259</v>
      </c>
      <c r="IET4" s="301"/>
      <c r="IEU4" s="301"/>
      <c r="IEV4" s="301"/>
      <c r="IEW4" s="301"/>
      <c r="IEX4" s="301"/>
      <c r="IEY4" s="149"/>
      <c r="IEZ4" s="150"/>
      <c r="IFA4" s="300" t="s">
        <v>259</v>
      </c>
      <c r="IFB4" s="301"/>
      <c r="IFC4" s="301"/>
      <c r="IFD4" s="301"/>
      <c r="IFE4" s="301"/>
      <c r="IFF4" s="301"/>
      <c r="IFG4" s="149"/>
      <c r="IFH4" s="150"/>
      <c r="IFI4" s="300" t="s">
        <v>259</v>
      </c>
      <c r="IFJ4" s="301"/>
      <c r="IFK4" s="301"/>
      <c r="IFL4" s="301"/>
      <c r="IFM4" s="301"/>
      <c r="IFN4" s="301"/>
      <c r="IFO4" s="149"/>
      <c r="IFP4" s="150"/>
      <c r="IFQ4" s="300" t="s">
        <v>259</v>
      </c>
      <c r="IFR4" s="301"/>
      <c r="IFS4" s="301"/>
      <c r="IFT4" s="301"/>
      <c r="IFU4" s="301"/>
      <c r="IFV4" s="301"/>
      <c r="IFW4" s="149"/>
      <c r="IFX4" s="150"/>
      <c r="IFY4" s="300" t="s">
        <v>259</v>
      </c>
      <c r="IFZ4" s="301"/>
      <c r="IGA4" s="301"/>
      <c r="IGB4" s="301"/>
      <c r="IGC4" s="301"/>
      <c r="IGD4" s="301"/>
      <c r="IGE4" s="149"/>
      <c r="IGF4" s="150"/>
      <c r="IGG4" s="300" t="s">
        <v>259</v>
      </c>
      <c r="IGH4" s="301"/>
      <c r="IGI4" s="301"/>
      <c r="IGJ4" s="301"/>
      <c r="IGK4" s="301"/>
      <c r="IGL4" s="301"/>
      <c r="IGM4" s="149"/>
      <c r="IGN4" s="150"/>
      <c r="IGO4" s="300" t="s">
        <v>259</v>
      </c>
      <c r="IGP4" s="301"/>
      <c r="IGQ4" s="301"/>
      <c r="IGR4" s="301"/>
      <c r="IGS4" s="301"/>
      <c r="IGT4" s="301"/>
      <c r="IGU4" s="149"/>
      <c r="IGV4" s="150"/>
      <c r="IGW4" s="300" t="s">
        <v>259</v>
      </c>
      <c r="IGX4" s="301"/>
      <c r="IGY4" s="301"/>
      <c r="IGZ4" s="301"/>
      <c r="IHA4" s="301"/>
      <c r="IHB4" s="301"/>
      <c r="IHC4" s="149"/>
      <c r="IHD4" s="150"/>
      <c r="IHE4" s="300" t="s">
        <v>259</v>
      </c>
      <c r="IHF4" s="301"/>
      <c r="IHG4" s="301"/>
      <c r="IHH4" s="301"/>
      <c r="IHI4" s="301"/>
      <c r="IHJ4" s="301"/>
      <c r="IHK4" s="149"/>
      <c r="IHL4" s="150"/>
      <c r="IHM4" s="300" t="s">
        <v>259</v>
      </c>
      <c r="IHN4" s="301"/>
      <c r="IHO4" s="301"/>
      <c r="IHP4" s="301"/>
      <c r="IHQ4" s="301"/>
      <c r="IHR4" s="301"/>
      <c r="IHS4" s="149"/>
      <c r="IHT4" s="150"/>
      <c r="IHU4" s="300" t="s">
        <v>259</v>
      </c>
      <c r="IHV4" s="301"/>
      <c r="IHW4" s="301"/>
      <c r="IHX4" s="301"/>
      <c r="IHY4" s="301"/>
      <c r="IHZ4" s="301"/>
      <c r="IIA4" s="149"/>
      <c r="IIB4" s="150"/>
      <c r="IIC4" s="300" t="s">
        <v>259</v>
      </c>
      <c r="IID4" s="301"/>
      <c r="IIE4" s="301"/>
      <c r="IIF4" s="301"/>
      <c r="IIG4" s="301"/>
      <c r="IIH4" s="301"/>
      <c r="III4" s="149"/>
      <c r="IIJ4" s="150"/>
      <c r="IIK4" s="300" t="s">
        <v>259</v>
      </c>
      <c r="IIL4" s="301"/>
      <c r="IIM4" s="301"/>
      <c r="IIN4" s="301"/>
      <c r="IIO4" s="301"/>
      <c r="IIP4" s="301"/>
      <c r="IIQ4" s="149"/>
      <c r="IIR4" s="150"/>
      <c r="IIS4" s="300" t="s">
        <v>259</v>
      </c>
      <c r="IIT4" s="301"/>
      <c r="IIU4" s="301"/>
      <c r="IIV4" s="301"/>
      <c r="IIW4" s="301"/>
      <c r="IIX4" s="301"/>
      <c r="IIY4" s="149"/>
      <c r="IIZ4" s="150"/>
      <c r="IJA4" s="300" t="s">
        <v>259</v>
      </c>
      <c r="IJB4" s="301"/>
      <c r="IJC4" s="301"/>
      <c r="IJD4" s="301"/>
      <c r="IJE4" s="301"/>
      <c r="IJF4" s="301"/>
      <c r="IJG4" s="149"/>
      <c r="IJH4" s="150"/>
      <c r="IJI4" s="300" t="s">
        <v>259</v>
      </c>
      <c r="IJJ4" s="301"/>
      <c r="IJK4" s="301"/>
      <c r="IJL4" s="301"/>
      <c r="IJM4" s="301"/>
      <c r="IJN4" s="301"/>
      <c r="IJO4" s="149"/>
      <c r="IJP4" s="150"/>
      <c r="IJQ4" s="300" t="s">
        <v>259</v>
      </c>
      <c r="IJR4" s="301"/>
      <c r="IJS4" s="301"/>
      <c r="IJT4" s="301"/>
      <c r="IJU4" s="301"/>
      <c r="IJV4" s="301"/>
      <c r="IJW4" s="149"/>
      <c r="IJX4" s="150"/>
      <c r="IJY4" s="300" t="s">
        <v>259</v>
      </c>
      <c r="IJZ4" s="301"/>
      <c r="IKA4" s="301"/>
      <c r="IKB4" s="301"/>
      <c r="IKC4" s="301"/>
      <c r="IKD4" s="301"/>
      <c r="IKE4" s="149"/>
      <c r="IKF4" s="150"/>
      <c r="IKG4" s="300" t="s">
        <v>259</v>
      </c>
      <c r="IKH4" s="301"/>
      <c r="IKI4" s="301"/>
      <c r="IKJ4" s="301"/>
      <c r="IKK4" s="301"/>
      <c r="IKL4" s="301"/>
      <c r="IKM4" s="149"/>
      <c r="IKN4" s="150"/>
      <c r="IKO4" s="300" t="s">
        <v>259</v>
      </c>
      <c r="IKP4" s="301"/>
      <c r="IKQ4" s="301"/>
      <c r="IKR4" s="301"/>
      <c r="IKS4" s="301"/>
      <c r="IKT4" s="301"/>
      <c r="IKU4" s="149"/>
      <c r="IKV4" s="150"/>
      <c r="IKW4" s="300" t="s">
        <v>259</v>
      </c>
      <c r="IKX4" s="301"/>
      <c r="IKY4" s="301"/>
      <c r="IKZ4" s="301"/>
      <c r="ILA4" s="301"/>
      <c r="ILB4" s="301"/>
      <c r="ILC4" s="149"/>
      <c r="ILD4" s="150"/>
      <c r="ILE4" s="300" t="s">
        <v>259</v>
      </c>
      <c r="ILF4" s="301"/>
      <c r="ILG4" s="301"/>
      <c r="ILH4" s="301"/>
      <c r="ILI4" s="301"/>
      <c r="ILJ4" s="301"/>
      <c r="ILK4" s="149"/>
      <c r="ILL4" s="150"/>
      <c r="ILM4" s="300" t="s">
        <v>259</v>
      </c>
      <c r="ILN4" s="301"/>
      <c r="ILO4" s="301"/>
      <c r="ILP4" s="301"/>
      <c r="ILQ4" s="301"/>
      <c r="ILR4" s="301"/>
      <c r="ILS4" s="149"/>
      <c r="ILT4" s="150"/>
      <c r="ILU4" s="300" t="s">
        <v>259</v>
      </c>
      <c r="ILV4" s="301"/>
      <c r="ILW4" s="301"/>
      <c r="ILX4" s="301"/>
      <c r="ILY4" s="301"/>
      <c r="ILZ4" s="301"/>
      <c r="IMA4" s="149"/>
      <c r="IMB4" s="150"/>
      <c r="IMC4" s="300" t="s">
        <v>259</v>
      </c>
      <c r="IMD4" s="301"/>
      <c r="IME4" s="301"/>
      <c r="IMF4" s="301"/>
      <c r="IMG4" s="301"/>
      <c r="IMH4" s="301"/>
      <c r="IMI4" s="149"/>
      <c r="IMJ4" s="150"/>
      <c r="IMK4" s="300" t="s">
        <v>259</v>
      </c>
      <c r="IML4" s="301"/>
      <c r="IMM4" s="301"/>
      <c r="IMN4" s="301"/>
      <c r="IMO4" s="301"/>
      <c r="IMP4" s="301"/>
      <c r="IMQ4" s="149"/>
      <c r="IMR4" s="150"/>
      <c r="IMS4" s="300" t="s">
        <v>259</v>
      </c>
      <c r="IMT4" s="301"/>
      <c r="IMU4" s="301"/>
      <c r="IMV4" s="301"/>
      <c r="IMW4" s="301"/>
      <c r="IMX4" s="301"/>
      <c r="IMY4" s="149"/>
      <c r="IMZ4" s="150"/>
      <c r="INA4" s="300" t="s">
        <v>259</v>
      </c>
      <c r="INB4" s="301"/>
      <c r="INC4" s="301"/>
      <c r="IND4" s="301"/>
      <c r="INE4" s="301"/>
      <c r="INF4" s="301"/>
      <c r="ING4" s="149"/>
      <c r="INH4" s="150"/>
      <c r="INI4" s="300" t="s">
        <v>259</v>
      </c>
      <c r="INJ4" s="301"/>
      <c r="INK4" s="301"/>
      <c r="INL4" s="301"/>
      <c r="INM4" s="301"/>
      <c r="INN4" s="301"/>
      <c r="INO4" s="149"/>
      <c r="INP4" s="150"/>
      <c r="INQ4" s="300" t="s">
        <v>259</v>
      </c>
      <c r="INR4" s="301"/>
      <c r="INS4" s="301"/>
      <c r="INT4" s="301"/>
      <c r="INU4" s="301"/>
      <c r="INV4" s="301"/>
      <c r="INW4" s="149"/>
      <c r="INX4" s="150"/>
      <c r="INY4" s="300" t="s">
        <v>259</v>
      </c>
      <c r="INZ4" s="301"/>
      <c r="IOA4" s="301"/>
      <c r="IOB4" s="301"/>
      <c r="IOC4" s="301"/>
      <c r="IOD4" s="301"/>
      <c r="IOE4" s="149"/>
      <c r="IOF4" s="150"/>
      <c r="IOG4" s="300" t="s">
        <v>259</v>
      </c>
      <c r="IOH4" s="301"/>
      <c r="IOI4" s="301"/>
      <c r="IOJ4" s="301"/>
      <c r="IOK4" s="301"/>
      <c r="IOL4" s="301"/>
      <c r="IOM4" s="149"/>
      <c r="ION4" s="150"/>
      <c r="IOO4" s="300" t="s">
        <v>259</v>
      </c>
      <c r="IOP4" s="301"/>
      <c r="IOQ4" s="301"/>
      <c r="IOR4" s="301"/>
      <c r="IOS4" s="301"/>
      <c r="IOT4" s="301"/>
      <c r="IOU4" s="149"/>
      <c r="IOV4" s="150"/>
      <c r="IOW4" s="300" t="s">
        <v>259</v>
      </c>
      <c r="IOX4" s="301"/>
      <c r="IOY4" s="301"/>
      <c r="IOZ4" s="301"/>
      <c r="IPA4" s="301"/>
      <c r="IPB4" s="301"/>
      <c r="IPC4" s="149"/>
      <c r="IPD4" s="150"/>
      <c r="IPE4" s="300" t="s">
        <v>259</v>
      </c>
      <c r="IPF4" s="301"/>
      <c r="IPG4" s="301"/>
      <c r="IPH4" s="301"/>
      <c r="IPI4" s="301"/>
      <c r="IPJ4" s="301"/>
      <c r="IPK4" s="149"/>
      <c r="IPL4" s="150"/>
      <c r="IPM4" s="300" t="s">
        <v>259</v>
      </c>
      <c r="IPN4" s="301"/>
      <c r="IPO4" s="301"/>
      <c r="IPP4" s="301"/>
      <c r="IPQ4" s="301"/>
      <c r="IPR4" s="301"/>
      <c r="IPS4" s="149"/>
      <c r="IPT4" s="150"/>
      <c r="IPU4" s="300" t="s">
        <v>259</v>
      </c>
      <c r="IPV4" s="301"/>
      <c r="IPW4" s="301"/>
      <c r="IPX4" s="301"/>
      <c r="IPY4" s="301"/>
      <c r="IPZ4" s="301"/>
      <c r="IQA4" s="149"/>
      <c r="IQB4" s="150"/>
      <c r="IQC4" s="300" t="s">
        <v>259</v>
      </c>
      <c r="IQD4" s="301"/>
      <c r="IQE4" s="301"/>
      <c r="IQF4" s="301"/>
      <c r="IQG4" s="301"/>
      <c r="IQH4" s="301"/>
      <c r="IQI4" s="149"/>
      <c r="IQJ4" s="150"/>
      <c r="IQK4" s="300" t="s">
        <v>259</v>
      </c>
      <c r="IQL4" s="301"/>
      <c r="IQM4" s="301"/>
      <c r="IQN4" s="301"/>
      <c r="IQO4" s="301"/>
      <c r="IQP4" s="301"/>
      <c r="IQQ4" s="149"/>
      <c r="IQR4" s="150"/>
      <c r="IQS4" s="300" t="s">
        <v>259</v>
      </c>
      <c r="IQT4" s="301"/>
      <c r="IQU4" s="301"/>
      <c r="IQV4" s="301"/>
      <c r="IQW4" s="301"/>
      <c r="IQX4" s="301"/>
      <c r="IQY4" s="149"/>
      <c r="IQZ4" s="150"/>
      <c r="IRA4" s="300" t="s">
        <v>259</v>
      </c>
      <c r="IRB4" s="301"/>
      <c r="IRC4" s="301"/>
      <c r="IRD4" s="301"/>
      <c r="IRE4" s="301"/>
      <c r="IRF4" s="301"/>
      <c r="IRG4" s="149"/>
      <c r="IRH4" s="150"/>
      <c r="IRI4" s="300" t="s">
        <v>259</v>
      </c>
      <c r="IRJ4" s="301"/>
      <c r="IRK4" s="301"/>
      <c r="IRL4" s="301"/>
      <c r="IRM4" s="301"/>
      <c r="IRN4" s="301"/>
      <c r="IRO4" s="149"/>
      <c r="IRP4" s="150"/>
      <c r="IRQ4" s="300" t="s">
        <v>259</v>
      </c>
      <c r="IRR4" s="301"/>
      <c r="IRS4" s="301"/>
      <c r="IRT4" s="301"/>
      <c r="IRU4" s="301"/>
      <c r="IRV4" s="301"/>
      <c r="IRW4" s="149"/>
      <c r="IRX4" s="150"/>
      <c r="IRY4" s="300" t="s">
        <v>259</v>
      </c>
      <c r="IRZ4" s="301"/>
      <c r="ISA4" s="301"/>
      <c r="ISB4" s="301"/>
      <c r="ISC4" s="301"/>
      <c r="ISD4" s="301"/>
      <c r="ISE4" s="149"/>
      <c r="ISF4" s="150"/>
      <c r="ISG4" s="300" t="s">
        <v>259</v>
      </c>
      <c r="ISH4" s="301"/>
      <c r="ISI4" s="301"/>
      <c r="ISJ4" s="301"/>
      <c r="ISK4" s="301"/>
      <c r="ISL4" s="301"/>
      <c r="ISM4" s="149"/>
      <c r="ISN4" s="150"/>
      <c r="ISO4" s="300" t="s">
        <v>259</v>
      </c>
      <c r="ISP4" s="301"/>
      <c r="ISQ4" s="301"/>
      <c r="ISR4" s="301"/>
      <c r="ISS4" s="301"/>
      <c r="IST4" s="301"/>
      <c r="ISU4" s="149"/>
      <c r="ISV4" s="150"/>
      <c r="ISW4" s="300" t="s">
        <v>259</v>
      </c>
      <c r="ISX4" s="301"/>
      <c r="ISY4" s="301"/>
      <c r="ISZ4" s="301"/>
      <c r="ITA4" s="301"/>
      <c r="ITB4" s="301"/>
      <c r="ITC4" s="149"/>
      <c r="ITD4" s="150"/>
      <c r="ITE4" s="300" t="s">
        <v>259</v>
      </c>
      <c r="ITF4" s="301"/>
      <c r="ITG4" s="301"/>
      <c r="ITH4" s="301"/>
      <c r="ITI4" s="301"/>
      <c r="ITJ4" s="301"/>
      <c r="ITK4" s="149"/>
      <c r="ITL4" s="150"/>
      <c r="ITM4" s="300" t="s">
        <v>259</v>
      </c>
      <c r="ITN4" s="301"/>
      <c r="ITO4" s="301"/>
      <c r="ITP4" s="301"/>
      <c r="ITQ4" s="301"/>
      <c r="ITR4" s="301"/>
      <c r="ITS4" s="149"/>
      <c r="ITT4" s="150"/>
      <c r="ITU4" s="300" t="s">
        <v>259</v>
      </c>
      <c r="ITV4" s="301"/>
      <c r="ITW4" s="301"/>
      <c r="ITX4" s="301"/>
      <c r="ITY4" s="301"/>
      <c r="ITZ4" s="301"/>
      <c r="IUA4" s="149"/>
      <c r="IUB4" s="150"/>
      <c r="IUC4" s="300" t="s">
        <v>259</v>
      </c>
      <c r="IUD4" s="301"/>
      <c r="IUE4" s="301"/>
      <c r="IUF4" s="301"/>
      <c r="IUG4" s="301"/>
      <c r="IUH4" s="301"/>
      <c r="IUI4" s="149"/>
      <c r="IUJ4" s="150"/>
      <c r="IUK4" s="300" t="s">
        <v>259</v>
      </c>
      <c r="IUL4" s="301"/>
      <c r="IUM4" s="301"/>
      <c r="IUN4" s="301"/>
      <c r="IUO4" s="301"/>
      <c r="IUP4" s="301"/>
      <c r="IUQ4" s="149"/>
      <c r="IUR4" s="150"/>
      <c r="IUS4" s="300" t="s">
        <v>259</v>
      </c>
      <c r="IUT4" s="301"/>
      <c r="IUU4" s="301"/>
      <c r="IUV4" s="301"/>
      <c r="IUW4" s="301"/>
      <c r="IUX4" s="301"/>
      <c r="IUY4" s="149"/>
      <c r="IUZ4" s="150"/>
      <c r="IVA4" s="300" t="s">
        <v>259</v>
      </c>
      <c r="IVB4" s="301"/>
      <c r="IVC4" s="301"/>
      <c r="IVD4" s="301"/>
      <c r="IVE4" s="301"/>
      <c r="IVF4" s="301"/>
      <c r="IVG4" s="149"/>
      <c r="IVH4" s="150"/>
      <c r="IVI4" s="300" t="s">
        <v>259</v>
      </c>
      <c r="IVJ4" s="301"/>
      <c r="IVK4" s="301"/>
      <c r="IVL4" s="301"/>
      <c r="IVM4" s="301"/>
      <c r="IVN4" s="301"/>
      <c r="IVO4" s="149"/>
      <c r="IVP4" s="150"/>
      <c r="IVQ4" s="300" t="s">
        <v>259</v>
      </c>
      <c r="IVR4" s="301"/>
      <c r="IVS4" s="301"/>
      <c r="IVT4" s="301"/>
      <c r="IVU4" s="301"/>
      <c r="IVV4" s="301"/>
      <c r="IVW4" s="149"/>
      <c r="IVX4" s="150"/>
      <c r="IVY4" s="300" t="s">
        <v>259</v>
      </c>
      <c r="IVZ4" s="301"/>
      <c r="IWA4" s="301"/>
      <c r="IWB4" s="301"/>
      <c r="IWC4" s="301"/>
      <c r="IWD4" s="301"/>
      <c r="IWE4" s="149"/>
      <c r="IWF4" s="150"/>
      <c r="IWG4" s="300" t="s">
        <v>259</v>
      </c>
      <c r="IWH4" s="301"/>
      <c r="IWI4" s="301"/>
      <c r="IWJ4" s="301"/>
      <c r="IWK4" s="301"/>
      <c r="IWL4" s="301"/>
      <c r="IWM4" s="149"/>
      <c r="IWN4" s="150"/>
      <c r="IWO4" s="300" t="s">
        <v>259</v>
      </c>
      <c r="IWP4" s="301"/>
      <c r="IWQ4" s="301"/>
      <c r="IWR4" s="301"/>
      <c r="IWS4" s="301"/>
      <c r="IWT4" s="301"/>
      <c r="IWU4" s="149"/>
      <c r="IWV4" s="150"/>
      <c r="IWW4" s="300" t="s">
        <v>259</v>
      </c>
      <c r="IWX4" s="301"/>
      <c r="IWY4" s="301"/>
      <c r="IWZ4" s="301"/>
      <c r="IXA4" s="301"/>
      <c r="IXB4" s="301"/>
      <c r="IXC4" s="149"/>
      <c r="IXD4" s="150"/>
      <c r="IXE4" s="300" t="s">
        <v>259</v>
      </c>
      <c r="IXF4" s="301"/>
      <c r="IXG4" s="301"/>
      <c r="IXH4" s="301"/>
      <c r="IXI4" s="301"/>
      <c r="IXJ4" s="301"/>
      <c r="IXK4" s="149"/>
      <c r="IXL4" s="150"/>
      <c r="IXM4" s="300" t="s">
        <v>259</v>
      </c>
      <c r="IXN4" s="301"/>
      <c r="IXO4" s="301"/>
      <c r="IXP4" s="301"/>
      <c r="IXQ4" s="301"/>
      <c r="IXR4" s="301"/>
      <c r="IXS4" s="149"/>
      <c r="IXT4" s="150"/>
      <c r="IXU4" s="300" t="s">
        <v>259</v>
      </c>
      <c r="IXV4" s="301"/>
      <c r="IXW4" s="301"/>
      <c r="IXX4" s="301"/>
      <c r="IXY4" s="301"/>
      <c r="IXZ4" s="301"/>
      <c r="IYA4" s="149"/>
      <c r="IYB4" s="150"/>
      <c r="IYC4" s="300" t="s">
        <v>259</v>
      </c>
      <c r="IYD4" s="301"/>
      <c r="IYE4" s="301"/>
      <c r="IYF4" s="301"/>
      <c r="IYG4" s="301"/>
      <c r="IYH4" s="301"/>
      <c r="IYI4" s="149"/>
      <c r="IYJ4" s="150"/>
      <c r="IYK4" s="300" t="s">
        <v>259</v>
      </c>
      <c r="IYL4" s="301"/>
      <c r="IYM4" s="301"/>
      <c r="IYN4" s="301"/>
      <c r="IYO4" s="301"/>
      <c r="IYP4" s="301"/>
      <c r="IYQ4" s="149"/>
      <c r="IYR4" s="150"/>
      <c r="IYS4" s="300" t="s">
        <v>259</v>
      </c>
      <c r="IYT4" s="301"/>
      <c r="IYU4" s="301"/>
      <c r="IYV4" s="301"/>
      <c r="IYW4" s="301"/>
      <c r="IYX4" s="301"/>
      <c r="IYY4" s="149"/>
      <c r="IYZ4" s="150"/>
      <c r="IZA4" s="300" t="s">
        <v>259</v>
      </c>
      <c r="IZB4" s="301"/>
      <c r="IZC4" s="301"/>
      <c r="IZD4" s="301"/>
      <c r="IZE4" s="301"/>
      <c r="IZF4" s="301"/>
      <c r="IZG4" s="149"/>
      <c r="IZH4" s="150"/>
      <c r="IZI4" s="300" t="s">
        <v>259</v>
      </c>
      <c r="IZJ4" s="301"/>
      <c r="IZK4" s="301"/>
      <c r="IZL4" s="301"/>
      <c r="IZM4" s="301"/>
      <c r="IZN4" s="301"/>
      <c r="IZO4" s="149"/>
      <c r="IZP4" s="150"/>
      <c r="IZQ4" s="300" t="s">
        <v>259</v>
      </c>
      <c r="IZR4" s="301"/>
      <c r="IZS4" s="301"/>
      <c r="IZT4" s="301"/>
      <c r="IZU4" s="301"/>
      <c r="IZV4" s="301"/>
      <c r="IZW4" s="149"/>
      <c r="IZX4" s="150"/>
      <c r="IZY4" s="300" t="s">
        <v>259</v>
      </c>
      <c r="IZZ4" s="301"/>
      <c r="JAA4" s="301"/>
      <c r="JAB4" s="301"/>
      <c r="JAC4" s="301"/>
      <c r="JAD4" s="301"/>
      <c r="JAE4" s="149"/>
      <c r="JAF4" s="150"/>
      <c r="JAG4" s="300" t="s">
        <v>259</v>
      </c>
      <c r="JAH4" s="301"/>
      <c r="JAI4" s="301"/>
      <c r="JAJ4" s="301"/>
      <c r="JAK4" s="301"/>
      <c r="JAL4" s="301"/>
      <c r="JAM4" s="149"/>
      <c r="JAN4" s="150"/>
      <c r="JAO4" s="300" t="s">
        <v>259</v>
      </c>
      <c r="JAP4" s="301"/>
      <c r="JAQ4" s="301"/>
      <c r="JAR4" s="301"/>
      <c r="JAS4" s="301"/>
      <c r="JAT4" s="301"/>
      <c r="JAU4" s="149"/>
      <c r="JAV4" s="150"/>
      <c r="JAW4" s="300" t="s">
        <v>259</v>
      </c>
      <c r="JAX4" s="301"/>
      <c r="JAY4" s="301"/>
      <c r="JAZ4" s="301"/>
      <c r="JBA4" s="301"/>
      <c r="JBB4" s="301"/>
      <c r="JBC4" s="149"/>
      <c r="JBD4" s="150"/>
      <c r="JBE4" s="300" t="s">
        <v>259</v>
      </c>
      <c r="JBF4" s="301"/>
      <c r="JBG4" s="301"/>
      <c r="JBH4" s="301"/>
      <c r="JBI4" s="301"/>
      <c r="JBJ4" s="301"/>
      <c r="JBK4" s="149"/>
      <c r="JBL4" s="150"/>
      <c r="JBM4" s="300" t="s">
        <v>259</v>
      </c>
      <c r="JBN4" s="301"/>
      <c r="JBO4" s="301"/>
      <c r="JBP4" s="301"/>
      <c r="JBQ4" s="301"/>
      <c r="JBR4" s="301"/>
      <c r="JBS4" s="149"/>
      <c r="JBT4" s="150"/>
      <c r="JBU4" s="300" t="s">
        <v>259</v>
      </c>
      <c r="JBV4" s="301"/>
      <c r="JBW4" s="301"/>
      <c r="JBX4" s="301"/>
      <c r="JBY4" s="301"/>
      <c r="JBZ4" s="301"/>
      <c r="JCA4" s="149"/>
      <c r="JCB4" s="150"/>
      <c r="JCC4" s="300" t="s">
        <v>259</v>
      </c>
      <c r="JCD4" s="301"/>
      <c r="JCE4" s="301"/>
      <c r="JCF4" s="301"/>
      <c r="JCG4" s="301"/>
      <c r="JCH4" s="301"/>
      <c r="JCI4" s="149"/>
      <c r="JCJ4" s="150"/>
      <c r="JCK4" s="300" t="s">
        <v>259</v>
      </c>
      <c r="JCL4" s="301"/>
      <c r="JCM4" s="301"/>
      <c r="JCN4" s="301"/>
      <c r="JCO4" s="301"/>
      <c r="JCP4" s="301"/>
      <c r="JCQ4" s="149"/>
      <c r="JCR4" s="150"/>
      <c r="JCS4" s="300" t="s">
        <v>259</v>
      </c>
      <c r="JCT4" s="301"/>
      <c r="JCU4" s="301"/>
      <c r="JCV4" s="301"/>
      <c r="JCW4" s="301"/>
      <c r="JCX4" s="301"/>
      <c r="JCY4" s="149"/>
      <c r="JCZ4" s="150"/>
      <c r="JDA4" s="300" t="s">
        <v>259</v>
      </c>
      <c r="JDB4" s="301"/>
      <c r="JDC4" s="301"/>
      <c r="JDD4" s="301"/>
      <c r="JDE4" s="301"/>
      <c r="JDF4" s="301"/>
      <c r="JDG4" s="149"/>
      <c r="JDH4" s="150"/>
      <c r="JDI4" s="300" t="s">
        <v>259</v>
      </c>
      <c r="JDJ4" s="301"/>
      <c r="JDK4" s="301"/>
      <c r="JDL4" s="301"/>
      <c r="JDM4" s="301"/>
      <c r="JDN4" s="301"/>
      <c r="JDO4" s="149"/>
      <c r="JDP4" s="150"/>
      <c r="JDQ4" s="300" t="s">
        <v>259</v>
      </c>
      <c r="JDR4" s="301"/>
      <c r="JDS4" s="301"/>
      <c r="JDT4" s="301"/>
      <c r="JDU4" s="301"/>
      <c r="JDV4" s="301"/>
      <c r="JDW4" s="149"/>
      <c r="JDX4" s="150"/>
      <c r="JDY4" s="300" t="s">
        <v>259</v>
      </c>
      <c r="JDZ4" s="301"/>
      <c r="JEA4" s="301"/>
      <c r="JEB4" s="301"/>
      <c r="JEC4" s="301"/>
      <c r="JED4" s="301"/>
      <c r="JEE4" s="149"/>
      <c r="JEF4" s="150"/>
      <c r="JEG4" s="300" t="s">
        <v>259</v>
      </c>
      <c r="JEH4" s="301"/>
      <c r="JEI4" s="301"/>
      <c r="JEJ4" s="301"/>
      <c r="JEK4" s="301"/>
      <c r="JEL4" s="301"/>
      <c r="JEM4" s="149"/>
      <c r="JEN4" s="150"/>
      <c r="JEO4" s="300" t="s">
        <v>259</v>
      </c>
      <c r="JEP4" s="301"/>
      <c r="JEQ4" s="301"/>
      <c r="JER4" s="301"/>
      <c r="JES4" s="301"/>
      <c r="JET4" s="301"/>
      <c r="JEU4" s="149"/>
      <c r="JEV4" s="150"/>
      <c r="JEW4" s="300" t="s">
        <v>259</v>
      </c>
      <c r="JEX4" s="301"/>
      <c r="JEY4" s="301"/>
      <c r="JEZ4" s="301"/>
      <c r="JFA4" s="301"/>
      <c r="JFB4" s="301"/>
      <c r="JFC4" s="149"/>
      <c r="JFD4" s="150"/>
      <c r="JFE4" s="300" t="s">
        <v>259</v>
      </c>
      <c r="JFF4" s="301"/>
      <c r="JFG4" s="301"/>
      <c r="JFH4" s="301"/>
      <c r="JFI4" s="301"/>
      <c r="JFJ4" s="301"/>
      <c r="JFK4" s="149"/>
      <c r="JFL4" s="150"/>
      <c r="JFM4" s="300" t="s">
        <v>259</v>
      </c>
      <c r="JFN4" s="301"/>
      <c r="JFO4" s="301"/>
      <c r="JFP4" s="301"/>
      <c r="JFQ4" s="301"/>
      <c r="JFR4" s="301"/>
      <c r="JFS4" s="149"/>
      <c r="JFT4" s="150"/>
      <c r="JFU4" s="300" t="s">
        <v>259</v>
      </c>
      <c r="JFV4" s="301"/>
      <c r="JFW4" s="301"/>
      <c r="JFX4" s="301"/>
      <c r="JFY4" s="301"/>
      <c r="JFZ4" s="301"/>
      <c r="JGA4" s="149"/>
      <c r="JGB4" s="150"/>
      <c r="JGC4" s="300" t="s">
        <v>259</v>
      </c>
      <c r="JGD4" s="301"/>
      <c r="JGE4" s="301"/>
      <c r="JGF4" s="301"/>
      <c r="JGG4" s="301"/>
      <c r="JGH4" s="301"/>
      <c r="JGI4" s="149"/>
      <c r="JGJ4" s="150"/>
      <c r="JGK4" s="300" t="s">
        <v>259</v>
      </c>
      <c r="JGL4" s="301"/>
      <c r="JGM4" s="301"/>
      <c r="JGN4" s="301"/>
      <c r="JGO4" s="301"/>
      <c r="JGP4" s="301"/>
      <c r="JGQ4" s="149"/>
      <c r="JGR4" s="150"/>
      <c r="JGS4" s="300" t="s">
        <v>259</v>
      </c>
      <c r="JGT4" s="301"/>
      <c r="JGU4" s="301"/>
      <c r="JGV4" s="301"/>
      <c r="JGW4" s="301"/>
      <c r="JGX4" s="301"/>
      <c r="JGY4" s="149"/>
      <c r="JGZ4" s="150"/>
      <c r="JHA4" s="300" t="s">
        <v>259</v>
      </c>
      <c r="JHB4" s="301"/>
      <c r="JHC4" s="301"/>
      <c r="JHD4" s="301"/>
      <c r="JHE4" s="301"/>
      <c r="JHF4" s="301"/>
      <c r="JHG4" s="149"/>
      <c r="JHH4" s="150"/>
      <c r="JHI4" s="300" t="s">
        <v>259</v>
      </c>
      <c r="JHJ4" s="301"/>
      <c r="JHK4" s="301"/>
      <c r="JHL4" s="301"/>
      <c r="JHM4" s="301"/>
      <c r="JHN4" s="301"/>
      <c r="JHO4" s="149"/>
      <c r="JHP4" s="150"/>
      <c r="JHQ4" s="300" t="s">
        <v>259</v>
      </c>
      <c r="JHR4" s="301"/>
      <c r="JHS4" s="301"/>
      <c r="JHT4" s="301"/>
      <c r="JHU4" s="301"/>
      <c r="JHV4" s="301"/>
      <c r="JHW4" s="149"/>
      <c r="JHX4" s="150"/>
      <c r="JHY4" s="300" t="s">
        <v>259</v>
      </c>
      <c r="JHZ4" s="301"/>
      <c r="JIA4" s="301"/>
      <c r="JIB4" s="301"/>
      <c r="JIC4" s="301"/>
      <c r="JID4" s="301"/>
      <c r="JIE4" s="149"/>
      <c r="JIF4" s="150"/>
      <c r="JIG4" s="300" t="s">
        <v>259</v>
      </c>
      <c r="JIH4" s="301"/>
      <c r="JII4" s="301"/>
      <c r="JIJ4" s="301"/>
      <c r="JIK4" s="301"/>
      <c r="JIL4" s="301"/>
      <c r="JIM4" s="149"/>
      <c r="JIN4" s="150"/>
      <c r="JIO4" s="300" t="s">
        <v>259</v>
      </c>
      <c r="JIP4" s="301"/>
      <c r="JIQ4" s="301"/>
      <c r="JIR4" s="301"/>
      <c r="JIS4" s="301"/>
      <c r="JIT4" s="301"/>
      <c r="JIU4" s="149"/>
      <c r="JIV4" s="150"/>
      <c r="JIW4" s="300" t="s">
        <v>259</v>
      </c>
      <c r="JIX4" s="301"/>
      <c r="JIY4" s="301"/>
      <c r="JIZ4" s="301"/>
      <c r="JJA4" s="301"/>
      <c r="JJB4" s="301"/>
      <c r="JJC4" s="149"/>
      <c r="JJD4" s="150"/>
      <c r="JJE4" s="300" t="s">
        <v>259</v>
      </c>
      <c r="JJF4" s="301"/>
      <c r="JJG4" s="301"/>
      <c r="JJH4" s="301"/>
      <c r="JJI4" s="301"/>
      <c r="JJJ4" s="301"/>
      <c r="JJK4" s="149"/>
      <c r="JJL4" s="150"/>
      <c r="JJM4" s="300" t="s">
        <v>259</v>
      </c>
      <c r="JJN4" s="301"/>
      <c r="JJO4" s="301"/>
      <c r="JJP4" s="301"/>
      <c r="JJQ4" s="301"/>
      <c r="JJR4" s="301"/>
      <c r="JJS4" s="149"/>
      <c r="JJT4" s="150"/>
      <c r="JJU4" s="300" t="s">
        <v>259</v>
      </c>
      <c r="JJV4" s="301"/>
      <c r="JJW4" s="301"/>
      <c r="JJX4" s="301"/>
      <c r="JJY4" s="301"/>
      <c r="JJZ4" s="301"/>
      <c r="JKA4" s="149"/>
      <c r="JKB4" s="150"/>
      <c r="JKC4" s="300" t="s">
        <v>259</v>
      </c>
      <c r="JKD4" s="301"/>
      <c r="JKE4" s="301"/>
      <c r="JKF4" s="301"/>
      <c r="JKG4" s="301"/>
      <c r="JKH4" s="301"/>
      <c r="JKI4" s="149"/>
      <c r="JKJ4" s="150"/>
      <c r="JKK4" s="300" t="s">
        <v>259</v>
      </c>
      <c r="JKL4" s="301"/>
      <c r="JKM4" s="301"/>
      <c r="JKN4" s="301"/>
      <c r="JKO4" s="301"/>
      <c r="JKP4" s="301"/>
      <c r="JKQ4" s="149"/>
      <c r="JKR4" s="150"/>
      <c r="JKS4" s="300" t="s">
        <v>259</v>
      </c>
      <c r="JKT4" s="301"/>
      <c r="JKU4" s="301"/>
      <c r="JKV4" s="301"/>
      <c r="JKW4" s="301"/>
      <c r="JKX4" s="301"/>
      <c r="JKY4" s="149"/>
      <c r="JKZ4" s="150"/>
      <c r="JLA4" s="300" t="s">
        <v>259</v>
      </c>
      <c r="JLB4" s="301"/>
      <c r="JLC4" s="301"/>
      <c r="JLD4" s="301"/>
      <c r="JLE4" s="301"/>
      <c r="JLF4" s="301"/>
      <c r="JLG4" s="149"/>
      <c r="JLH4" s="150"/>
      <c r="JLI4" s="300" t="s">
        <v>259</v>
      </c>
      <c r="JLJ4" s="301"/>
      <c r="JLK4" s="301"/>
      <c r="JLL4" s="301"/>
      <c r="JLM4" s="301"/>
      <c r="JLN4" s="301"/>
      <c r="JLO4" s="149"/>
      <c r="JLP4" s="150"/>
      <c r="JLQ4" s="300" t="s">
        <v>259</v>
      </c>
      <c r="JLR4" s="301"/>
      <c r="JLS4" s="301"/>
      <c r="JLT4" s="301"/>
      <c r="JLU4" s="301"/>
      <c r="JLV4" s="301"/>
      <c r="JLW4" s="149"/>
      <c r="JLX4" s="150"/>
      <c r="JLY4" s="300" t="s">
        <v>259</v>
      </c>
      <c r="JLZ4" s="301"/>
      <c r="JMA4" s="301"/>
      <c r="JMB4" s="301"/>
      <c r="JMC4" s="301"/>
      <c r="JMD4" s="301"/>
      <c r="JME4" s="149"/>
      <c r="JMF4" s="150"/>
      <c r="JMG4" s="300" t="s">
        <v>259</v>
      </c>
      <c r="JMH4" s="301"/>
      <c r="JMI4" s="301"/>
      <c r="JMJ4" s="301"/>
      <c r="JMK4" s="301"/>
      <c r="JML4" s="301"/>
      <c r="JMM4" s="149"/>
      <c r="JMN4" s="150"/>
      <c r="JMO4" s="300" t="s">
        <v>259</v>
      </c>
      <c r="JMP4" s="301"/>
      <c r="JMQ4" s="301"/>
      <c r="JMR4" s="301"/>
      <c r="JMS4" s="301"/>
      <c r="JMT4" s="301"/>
      <c r="JMU4" s="149"/>
      <c r="JMV4" s="150"/>
      <c r="JMW4" s="300" t="s">
        <v>259</v>
      </c>
      <c r="JMX4" s="301"/>
      <c r="JMY4" s="301"/>
      <c r="JMZ4" s="301"/>
      <c r="JNA4" s="301"/>
      <c r="JNB4" s="301"/>
      <c r="JNC4" s="149"/>
      <c r="JND4" s="150"/>
      <c r="JNE4" s="300" t="s">
        <v>259</v>
      </c>
      <c r="JNF4" s="301"/>
      <c r="JNG4" s="301"/>
      <c r="JNH4" s="301"/>
      <c r="JNI4" s="301"/>
      <c r="JNJ4" s="301"/>
      <c r="JNK4" s="149"/>
      <c r="JNL4" s="150"/>
      <c r="JNM4" s="300" t="s">
        <v>259</v>
      </c>
      <c r="JNN4" s="301"/>
      <c r="JNO4" s="301"/>
      <c r="JNP4" s="301"/>
      <c r="JNQ4" s="301"/>
      <c r="JNR4" s="301"/>
      <c r="JNS4" s="149"/>
      <c r="JNT4" s="150"/>
      <c r="JNU4" s="300" t="s">
        <v>259</v>
      </c>
      <c r="JNV4" s="301"/>
      <c r="JNW4" s="301"/>
      <c r="JNX4" s="301"/>
      <c r="JNY4" s="301"/>
      <c r="JNZ4" s="301"/>
      <c r="JOA4" s="149"/>
      <c r="JOB4" s="150"/>
      <c r="JOC4" s="300" t="s">
        <v>259</v>
      </c>
      <c r="JOD4" s="301"/>
      <c r="JOE4" s="301"/>
      <c r="JOF4" s="301"/>
      <c r="JOG4" s="301"/>
      <c r="JOH4" s="301"/>
      <c r="JOI4" s="149"/>
      <c r="JOJ4" s="150"/>
      <c r="JOK4" s="300" t="s">
        <v>259</v>
      </c>
      <c r="JOL4" s="301"/>
      <c r="JOM4" s="301"/>
      <c r="JON4" s="301"/>
      <c r="JOO4" s="301"/>
      <c r="JOP4" s="301"/>
      <c r="JOQ4" s="149"/>
      <c r="JOR4" s="150"/>
      <c r="JOS4" s="300" t="s">
        <v>259</v>
      </c>
      <c r="JOT4" s="301"/>
      <c r="JOU4" s="301"/>
      <c r="JOV4" s="301"/>
      <c r="JOW4" s="301"/>
      <c r="JOX4" s="301"/>
      <c r="JOY4" s="149"/>
      <c r="JOZ4" s="150"/>
      <c r="JPA4" s="300" t="s">
        <v>259</v>
      </c>
      <c r="JPB4" s="301"/>
      <c r="JPC4" s="301"/>
      <c r="JPD4" s="301"/>
      <c r="JPE4" s="301"/>
      <c r="JPF4" s="301"/>
      <c r="JPG4" s="149"/>
      <c r="JPH4" s="150"/>
      <c r="JPI4" s="300" t="s">
        <v>259</v>
      </c>
      <c r="JPJ4" s="301"/>
      <c r="JPK4" s="301"/>
      <c r="JPL4" s="301"/>
      <c r="JPM4" s="301"/>
      <c r="JPN4" s="301"/>
      <c r="JPO4" s="149"/>
      <c r="JPP4" s="150"/>
      <c r="JPQ4" s="300" t="s">
        <v>259</v>
      </c>
      <c r="JPR4" s="301"/>
      <c r="JPS4" s="301"/>
      <c r="JPT4" s="301"/>
      <c r="JPU4" s="301"/>
      <c r="JPV4" s="301"/>
      <c r="JPW4" s="149"/>
      <c r="JPX4" s="150"/>
      <c r="JPY4" s="300" t="s">
        <v>259</v>
      </c>
      <c r="JPZ4" s="301"/>
      <c r="JQA4" s="301"/>
      <c r="JQB4" s="301"/>
      <c r="JQC4" s="301"/>
      <c r="JQD4" s="301"/>
      <c r="JQE4" s="149"/>
      <c r="JQF4" s="150"/>
      <c r="JQG4" s="300" t="s">
        <v>259</v>
      </c>
      <c r="JQH4" s="301"/>
      <c r="JQI4" s="301"/>
      <c r="JQJ4" s="301"/>
      <c r="JQK4" s="301"/>
      <c r="JQL4" s="301"/>
      <c r="JQM4" s="149"/>
      <c r="JQN4" s="150"/>
      <c r="JQO4" s="300" t="s">
        <v>259</v>
      </c>
      <c r="JQP4" s="301"/>
      <c r="JQQ4" s="301"/>
      <c r="JQR4" s="301"/>
      <c r="JQS4" s="301"/>
      <c r="JQT4" s="301"/>
      <c r="JQU4" s="149"/>
      <c r="JQV4" s="150"/>
      <c r="JQW4" s="300" t="s">
        <v>259</v>
      </c>
      <c r="JQX4" s="301"/>
      <c r="JQY4" s="301"/>
      <c r="JQZ4" s="301"/>
      <c r="JRA4" s="301"/>
      <c r="JRB4" s="301"/>
      <c r="JRC4" s="149"/>
      <c r="JRD4" s="150"/>
      <c r="JRE4" s="300" t="s">
        <v>259</v>
      </c>
      <c r="JRF4" s="301"/>
      <c r="JRG4" s="301"/>
      <c r="JRH4" s="301"/>
      <c r="JRI4" s="301"/>
      <c r="JRJ4" s="301"/>
      <c r="JRK4" s="149"/>
      <c r="JRL4" s="150"/>
      <c r="JRM4" s="300" t="s">
        <v>259</v>
      </c>
      <c r="JRN4" s="301"/>
      <c r="JRO4" s="301"/>
      <c r="JRP4" s="301"/>
      <c r="JRQ4" s="301"/>
      <c r="JRR4" s="301"/>
      <c r="JRS4" s="149"/>
      <c r="JRT4" s="150"/>
      <c r="JRU4" s="300" t="s">
        <v>259</v>
      </c>
      <c r="JRV4" s="301"/>
      <c r="JRW4" s="301"/>
      <c r="JRX4" s="301"/>
      <c r="JRY4" s="301"/>
      <c r="JRZ4" s="301"/>
      <c r="JSA4" s="149"/>
      <c r="JSB4" s="150"/>
      <c r="JSC4" s="300" t="s">
        <v>259</v>
      </c>
      <c r="JSD4" s="301"/>
      <c r="JSE4" s="301"/>
      <c r="JSF4" s="301"/>
      <c r="JSG4" s="301"/>
      <c r="JSH4" s="301"/>
      <c r="JSI4" s="149"/>
      <c r="JSJ4" s="150"/>
      <c r="JSK4" s="300" t="s">
        <v>259</v>
      </c>
      <c r="JSL4" s="301"/>
      <c r="JSM4" s="301"/>
      <c r="JSN4" s="301"/>
      <c r="JSO4" s="301"/>
      <c r="JSP4" s="301"/>
      <c r="JSQ4" s="149"/>
      <c r="JSR4" s="150"/>
      <c r="JSS4" s="300" t="s">
        <v>259</v>
      </c>
      <c r="JST4" s="301"/>
      <c r="JSU4" s="301"/>
      <c r="JSV4" s="301"/>
      <c r="JSW4" s="301"/>
      <c r="JSX4" s="301"/>
      <c r="JSY4" s="149"/>
      <c r="JSZ4" s="150"/>
      <c r="JTA4" s="300" t="s">
        <v>259</v>
      </c>
      <c r="JTB4" s="301"/>
      <c r="JTC4" s="301"/>
      <c r="JTD4" s="301"/>
      <c r="JTE4" s="301"/>
      <c r="JTF4" s="301"/>
      <c r="JTG4" s="149"/>
      <c r="JTH4" s="150"/>
      <c r="JTI4" s="300" t="s">
        <v>259</v>
      </c>
      <c r="JTJ4" s="301"/>
      <c r="JTK4" s="301"/>
      <c r="JTL4" s="301"/>
      <c r="JTM4" s="301"/>
      <c r="JTN4" s="301"/>
      <c r="JTO4" s="149"/>
      <c r="JTP4" s="150"/>
      <c r="JTQ4" s="300" t="s">
        <v>259</v>
      </c>
      <c r="JTR4" s="301"/>
      <c r="JTS4" s="301"/>
      <c r="JTT4" s="301"/>
      <c r="JTU4" s="301"/>
      <c r="JTV4" s="301"/>
      <c r="JTW4" s="149"/>
      <c r="JTX4" s="150"/>
      <c r="JTY4" s="300" t="s">
        <v>259</v>
      </c>
      <c r="JTZ4" s="301"/>
      <c r="JUA4" s="301"/>
      <c r="JUB4" s="301"/>
      <c r="JUC4" s="301"/>
      <c r="JUD4" s="301"/>
      <c r="JUE4" s="149"/>
      <c r="JUF4" s="150"/>
      <c r="JUG4" s="300" t="s">
        <v>259</v>
      </c>
      <c r="JUH4" s="301"/>
      <c r="JUI4" s="301"/>
      <c r="JUJ4" s="301"/>
      <c r="JUK4" s="301"/>
      <c r="JUL4" s="301"/>
      <c r="JUM4" s="149"/>
      <c r="JUN4" s="150"/>
      <c r="JUO4" s="300" t="s">
        <v>259</v>
      </c>
      <c r="JUP4" s="301"/>
      <c r="JUQ4" s="301"/>
      <c r="JUR4" s="301"/>
      <c r="JUS4" s="301"/>
      <c r="JUT4" s="301"/>
      <c r="JUU4" s="149"/>
      <c r="JUV4" s="150"/>
      <c r="JUW4" s="300" t="s">
        <v>259</v>
      </c>
      <c r="JUX4" s="301"/>
      <c r="JUY4" s="301"/>
      <c r="JUZ4" s="301"/>
      <c r="JVA4" s="301"/>
      <c r="JVB4" s="301"/>
      <c r="JVC4" s="149"/>
      <c r="JVD4" s="150"/>
      <c r="JVE4" s="300" t="s">
        <v>259</v>
      </c>
      <c r="JVF4" s="301"/>
      <c r="JVG4" s="301"/>
      <c r="JVH4" s="301"/>
      <c r="JVI4" s="301"/>
      <c r="JVJ4" s="301"/>
      <c r="JVK4" s="149"/>
      <c r="JVL4" s="150"/>
      <c r="JVM4" s="300" t="s">
        <v>259</v>
      </c>
      <c r="JVN4" s="301"/>
      <c r="JVO4" s="301"/>
      <c r="JVP4" s="301"/>
      <c r="JVQ4" s="301"/>
      <c r="JVR4" s="301"/>
      <c r="JVS4" s="149"/>
      <c r="JVT4" s="150"/>
      <c r="JVU4" s="300" t="s">
        <v>259</v>
      </c>
      <c r="JVV4" s="301"/>
      <c r="JVW4" s="301"/>
      <c r="JVX4" s="301"/>
      <c r="JVY4" s="301"/>
      <c r="JVZ4" s="301"/>
      <c r="JWA4" s="149"/>
      <c r="JWB4" s="150"/>
      <c r="JWC4" s="300" t="s">
        <v>259</v>
      </c>
      <c r="JWD4" s="301"/>
      <c r="JWE4" s="301"/>
      <c r="JWF4" s="301"/>
      <c r="JWG4" s="301"/>
      <c r="JWH4" s="301"/>
      <c r="JWI4" s="149"/>
      <c r="JWJ4" s="150"/>
      <c r="JWK4" s="300" t="s">
        <v>259</v>
      </c>
      <c r="JWL4" s="301"/>
      <c r="JWM4" s="301"/>
      <c r="JWN4" s="301"/>
      <c r="JWO4" s="301"/>
      <c r="JWP4" s="301"/>
      <c r="JWQ4" s="149"/>
      <c r="JWR4" s="150"/>
      <c r="JWS4" s="300" t="s">
        <v>259</v>
      </c>
      <c r="JWT4" s="301"/>
      <c r="JWU4" s="301"/>
      <c r="JWV4" s="301"/>
      <c r="JWW4" s="301"/>
      <c r="JWX4" s="301"/>
      <c r="JWY4" s="149"/>
      <c r="JWZ4" s="150"/>
      <c r="JXA4" s="300" t="s">
        <v>259</v>
      </c>
      <c r="JXB4" s="301"/>
      <c r="JXC4" s="301"/>
      <c r="JXD4" s="301"/>
      <c r="JXE4" s="301"/>
      <c r="JXF4" s="301"/>
      <c r="JXG4" s="149"/>
      <c r="JXH4" s="150"/>
      <c r="JXI4" s="300" t="s">
        <v>259</v>
      </c>
      <c r="JXJ4" s="301"/>
      <c r="JXK4" s="301"/>
      <c r="JXL4" s="301"/>
      <c r="JXM4" s="301"/>
      <c r="JXN4" s="301"/>
      <c r="JXO4" s="149"/>
      <c r="JXP4" s="150"/>
      <c r="JXQ4" s="300" t="s">
        <v>259</v>
      </c>
      <c r="JXR4" s="301"/>
      <c r="JXS4" s="301"/>
      <c r="JXT4" s="301"/>
      <c r="JXU4" s="301"/>
      <c r="JXV4" s="301"/>
      <c r="JXW4" s="149"/>
      <c r="JXX4" s="150"/>
      <c r="JXY4" s="300" t="s">
        <v>259</v>
      </c>
      <c r="JXZ4" s="301"/>
      <c r="JYA4" s="301"/>
      <c r="JYB4" s="301"/>
      <c r="JYC4" s="301"/>
      <c r="JYD4" s="301"/>
      <c r="JYE4" s="149"/>
      <c r="JYF4" s="150"/>
      <c r="JYG4" s="300" t="s">
        <v>259</v>
      </c>
      <c r="JYH4" s="301"/>
      <c r="JYI4" s="301"/>
      <c r="JYJ4" s="301"/>
      <c r="JYK4" s="301"/>
      <c r="JYL4" s="301"/>
      <c r="JYM4" s="149"/>
      <c r="JYN4" s="150"/>
      <c r="JYO4" s="300" t="s">
        <v>259</v>
      </c>
      <c r="JYP4" s="301"/>
      <c r="JYQ4" s="301"/>
      <c r="JYR4" s="301"/>
      <c r="JYS4" s="301"/>
      <c r="JYT4" s="301"/>
      <c r="JYU4" s="149"/>
      <c r="JYV4" s="150"/>
      <c r="JYW4" s="300" t="s">
        <v>259</v>
      </c>
      <c r="JYX4" s="301"/>
      <c r="JYY4" s="301"/>
      <c r="JYZ4" s="301"/>
      <c r="JZA4" s="301"/>
      <c r="JZB4" s="301"/>
      <c r="JZC4" s="149"/>
      <c r="JZD4" s="150"/>
      <c r="JZE4" s="300" t="s">
        <v>259</v>
      </c>
      <c r="JZF4" s="301"/>
      <c r="JZG4" s="301"/>
      <c r="JZH4" s="301"/>
      <c r="JZI4" s="301"/>
      <c r="JZJ4" s="301"/>
      <c r="JZK4" s="149"/>
      <c r="JZL4" s="150"/>
      <c r="JZM4" s="300" t="s">
        <v>259</v>
      </c>
      <c r="JZN4" s="301"/>
      <c r="JZO4" s="301"/>
      <c r="JZP4" s="301"/>
      <c r="JZQ4" s="301"/>
      <c r="JZR4" s="301"/>
      <c r="JZS4" s="149"/>
      <c r="JZT4" s="150"/>
      <c r="JZU4" s="300" t="s">
        <v>259</v>
      </c>
      <c r="JZV4" s="301"/>
      <c r="JZW4" s="301"/>
      <c r="JZX4" s="301"/>
      <c r="JZY4" s="301"/>
      <c r="JZZ4" s="301"/>
      <c r="KAA4" s="149"/>
      <c r="KAB4" s="150"/>
      <c r="KAC4" s="300" t="s">
        <v>259</v>
      </c>
      <c r="KAD4" s="301"/>
      <c r="KAE4" s="301"/>
      <c r="KAF4" s="301"/>
      <c r="KAG4" s="301"/>
      <c r="KAH4" s="301"/>
      <c r="KAI4" s="149"/>
      <c r="KAJ4" s="150"/>
      <c r="KAK4" s="300" t="s">
        <v>259</v>
      </c>
      <c r="KAL4" s="301"/>
      <c r="KAM4" s="301"/>
      <c r="KAN4" s="301"/>
      <c r="KAO4" s="301"/>
      <c r="KAP4" s="301"/>
      <c r="KAQ4" s="149"/>
      <c r="KAR4" s="150"/>
      <c r="KAS4" s="300" t="s">
        <v>259</v>
      </c>
      <c r="KAT4" s="301"/>
      <c r="KAU4" s="301"/>
      <c r="KAV4" s="301"/>
      <c r="KAW4" s="301"/>
      <c r="KAX4" s="301"/>
      <c r="KAY4" s="149"/>
      <c r="KAZ4" s="150"/>
      <c r="KBA4" s="300" t="s">
        <v>259</v>
      </c>
      <c r="KBB4" s="301"/>
      <c r="KBC4" s="301"/>
      <c r="KBD4" s="301"/>
      <c r="KBE4" s="301"/>
      <c r="KBF4" s="301"/>
      <c r="KBG4" s="149"/>
      <c r="KBH4" s="150"/>
      <c r="KBI4" s="300" t="s">
        <v>259</v>
      </c>
      <c r="KBJ4" s="301"/>
      <c r="KBK4" s="301"/>
      <c r="KBL4" s="301"/>
      <c r="KBM4" s="301"/>
      <c r="KBN4" s="301"/>
      <c r="KBO4" s="149"/>
      <c r="KBP4" s="150"/>
      <c r="KBQ4" s="300" t="s">
        <v>259</v>
      </c>
      <c r="KBR4" s="301"/>
      <c r="KBS4" s="301"/>
      <c r="KBT4" s="301"/>
      <c r="KBU4" s="301"/>
      <c r="KBV4" s="301"/>
      <c r="KBW4" s="149"/>
      <c r="KBX4" s="150"/>
      <c r="KBY4" s="300" t="s">
        <v>259</v>
      </c>
      <c r="KBZ4" s="301"/>
      <c r="KCA4" s="301"/>
      <c r="KCB4" s="301"/>
      <c r="KCC4" s="301"/>
      <c r="KCD4" s="301"/>
      <c r="KCE4" s="149"/>
      <c r="KCF4" s="150"/>
      <c r="KCG4" s="300" t="s">
        <v>259</v>
      </c>
      <c r="KCH4" s="301"/>
      <c r="KCI4" s="301"/>
      <c r="KCJ4" s="301"/>
      <c r="KCK4" s="301"/>
      <c r="KCL4" s="301"/>
      <c r="KCM4" s="149"/>
      <c r="KCN4" s="150"/>
      <c r="KCO4" s="300" t="s">
        <v>259</v>
      </c>
      <c r="KCP4" s="301"/>
      <c r="KCQ4" s="301"/>
      <c r="KCR4" s="301"/>
      <c r="KCS4" s="301"/>
      <c r="KCT4" s="301"/>
      <c r="KCU4" s="149"/>
      <c r="KCV4" s="150"/>
      <c r="KCW4" s="300" t="s">
        <v>259</v>
      </c>
      <c r="KCX4" s="301"/>
      <c r="KCY4" s="301"/>
      <c r="KCZ4" s="301"/>
      <c r="KDA4" s="301"/>
      <c r="KDB4" s="301"/>
      <c r="KDC4" s="149"/>
      <c r="KDD4" s="150"/>
      <c r="KDE4" s="300" t="s">
        <v>259</v>
      </c>
      <c r="KDF4" s="301"/>
      <c r="KDG4" s="301"/>
      <c r="KDH4" s="301"/>
      <c r="KDI4" s="301"/>
      <c r="KDJ4" s="301"/>
      <c r="KDK4" s="149"/>
      <c r="KDL4" s="150"/>
      <c r="KDM4" s="300" t="s">
        <v>259</v>
      </c>
      <c r="KDN4" s="301"/>
      <c r="KDO4" s="301"/>
      <c r="KDP4" s="301"/>
      <c r="KDQ4" s="301"/>
      <c r="KDR4" s="301"/>
      <c r="KDS4" s="149"/>
      <c r="KDT4" s="150"/>
      <c r="KDU4" s="300" t="s">
        <v>259</v>
      </c>
      <c r="KDV4" s="301"/>
      <c r="KDW4" s="301"/>
      <c r="KDX4" s="301"/>
      <c r="KDY4" s="301"/>
      <c r="KDZ4" s="301"/>
      <c r="KEA4" s="149"/>
      <c r="KEB4" s="150"/>
      <c r="KEC4" s="300" t="s">
        <v>259</v>
      </c>
      <c r="KED4" s="301"/>
      <c r="KEE4" s="301"/>
      <c r="KEF4" s="301"/>
      <c r="KEG4" s="301"/>
      <c r="KEH4" s="301"/>
      <c r="KEI4" s="149"/>
      <c r="KEJ4" s="150"/>
      <c r="KEK4" s="300" t="s">
        <v>259</v>
      </c>
      <c r="KEL4" s="301"/>
      <c r="KEM4" s="301"/>
      <c r="KEN4" s="301"/>
      <c r="KEO4" s="301"/>
      <c r="KEP4" s="301"/>
      <c r="KEQ4" s="149"/>
      <c r="KER4" s="150"/>
      <c r="KES4" s="300" t="s">
        <v>259</v>
      </c>
      <c r="KET4" s="301"/>
      <c r="KEU4" s="301"/>
      <c r="KEV4" s="301"/>
      <c r="KEW4" s="301"/>
      <c r="KEX4" s="301"/>
      <c r="KEY4" s="149"/>
      <c r="KEZ4" s="150"/>
      <c r="KFA4" s="300" t="s">
        <v>259</v>
      </c>
      <c r="KFB4" s="301"/>
      <c r="KFC4" s="301"/>
      <c r="KFD4" s="301"/>
      <c r="KFE4" s="301"/>
      <c r="KFF4" s="301"/>
      <c r="KFG4" s="149"/>
      <c r="KFH4" s="150"/>
      <c r="KFI4" s="300" t="s">
        <v>259</v>
      </c>
      <c r="KFJ4" s="301"/>
      <c r="KFK4" s="301"/>
      <c r="KFL4" s="301"/>
      <c r="KFM4" s="301"/>
      <c r="KFN4" s="301"/>
      <c r="KFO4" s="149"/>
      <c r="KFP4" s="150"/>
      <c r="KFQ4" s="300" t="s">
        <v>259</v>
      </c>
      <c r="KFR4" s="301"/>
      <c r="KFS4" s="301"/>
      <c r="KFT4" s="301"/>
      <c r="KFU4" s="301"/>
      <c r="KFV4" s="301"/>
      <c r="KFW4" s="149"/>
      <c r="KFX4" s="150"/>
      <c r="KFY4" s="300" t="s">
        <v>259</v>
      </c>
      <c r="KFZ4" s="301"/>
      <c r="KGA4" s="301"/>
      <c r="KGB4" s="301"/>
      <c r="KGC4" s="301"/>
      <c r="KGD4" s="301"/>
      <c r="KGE4" s="149"/>
      <c r="KGF4" s="150"/>
      <c r="KGG4" s="300" t="s">
        <v>259</v>
      </c>
      <c r="KGH4" s="301"/>
      <c r="KGI4" s="301"/>
      <c r="KGJ4" s="301"/>
      <c r="KGK4" s="301"/>
      <c r="KGL4" s="301"/>
      <c r="KGM4" s="149"/>
      <c r="KGN4" s="150"/>
      <c r="KGO4" s="300" t="s">
        <v>259</v>
      </c>
      <c r="KGP4" s="301"/>
      <c r="KGQ4" s="301"/>
      <c r="KGR4" s="301"/>
      <c r="KGS4" s="301"/>
      <c r="KGT4" s="301"/>
      <c r="KGU4" s="149"/>
      <c r="KGV4" s="150"/>
      <c r="KGW4" s="300" t="s">
        <v>259</v>
      </c>
      <c r="KGX4" s="301"/>
      <c r="KGY4" s="301"/>
      <c r="KGZ4" s="301"/>
      <c r="KHA4" s="301"/>
      <c r="KHB4" s="301"/>
      <c r="KHC4" s="149"/>
      <c r="KHD4" s="150"/>
      <c r="KHE4" s="300" t="s">
        <v>259</v>
      </c>
      <c r="KHF4" s="301"/>
      <c r="KHG4" s="301"/>
      <c r="KHH4" s="301"/>
      <c r="KHI4" s="301"/>
      <c r="KHJ4" s="301"/>
      <c r="KHK4" s="149"/>
      <c r="KHL4" s="150"/>
      <c r="KHM4" s="300" t="s">
        <v>259</v>
      </c>
      <c r="KHN4" s="301"/>
      <c r="KHO4" s="301"/>
      <c r="KHP4" s="301"/>
      <c r="KHQ4" s="301"/>
      <c r="KHR4" s="301"/>
      <c r="KHS4" s="149"/>
      <c r="KHT4" s="150"/>
      <c r="KHU4" s="300" t="s">
        <v>259</v>
      </c>
      <c r="KHV4" s="301"/>
      <c r="KHW4" s="301"/>
      <c r="KHX4" s="301"/>
      <c r="KHY4" s="301"/>
      <c r="KHZ4" s="301"/>
      <c r="KIA4" s="149"/>
      <c r="KIB4" s="150"/>
      <c r="KIC4" s="300" t="s">
        <v>259</v>
      </c>
      <c r="KID4" s="301"/>
      <c r="KIE4" s="301"/>
      <c r="KIF4" s="301"/>
      <c r="KIG4" s="301"/>
      <c r="KIH4" s="301"/>
      <c r="KII4" s="149"/>
      <c r="KIJ4" s="150"/>
      <c r="KIK4" s="300" t="s">
        <v>259</v>
      </c>
      <c r="KIL4" s="301"/>
      <c r="KIM4" s="301"/>
      <c r="KIN4" s="301"/>
      <c r="KIO4" s="301"/>
      <c r="KIP4" s="301"/>
      <c r="KIQ4" s="149"/>
      <c r="KIR4" s="150"/>
      <c r="KIS4" s="300" t="s">
        <v>259</v>
      </c>
      <c r="KIT4" s="301"/>
      <c r="KIU4" s="301"/>
      <c r="KIV4" s="301"/>
      <c r="KIW4" s="301"/>
      <c r="KIX4" s="301"/>
      <c r="KIY4" s="149"/>
      <c r="KIZ4" s="150"/>
      <c r="KJA4" s="300" t="s">
        <v>259</v>
      </c>
      <c r="KJB4" s="301"/>
      <c r="KJC4" s="301"/>
      <c r="KJD4" s="301"/>
      <c r="KJE4" s="301"/>
      <c r="KJF4" s="301"/>
      <c r="KJG4" s="149"/>
      <c r="KJH4" s="150"/>
      <c r="KJI4" s="300" t="s">
        <v>259</v>
      </c>
      <c r="KJJ4" s="301"/>
      <c r="KJK4" s="301"/>
      <c r="KJL4" s="301"/>
      <c r="KJM4" s="301"/>
      <c r="KJN4" s="301"/>
      <c r="KJO4" s="149"/>
      <c r="KJP4" s="150"/>
      <c r="KJQ4" s="300" t="s">
        <v>259</v>
      </c>
      <c r="KJR4" s="301"/>
      <c r="KJS4" s="301"/>
      <c r="KJT4" s="301"/>
      <c r="KJU4" s="301"/>
      <c r="KJV4" s="301"/>
      <c r="KJW4" s="149"/>
      <c r="KJX4" s="150"/>
      <c r="KJY4" s="300" t="s">
        <v>259</v>
      </c>
      <c r="KJZ4" s="301"/>
      <c r="KKA4" s="301"/>
      <c r="KKB4" s="301"/>
      <c r="KKC4" s="301"/>
      <c r="KKD4" s="301"/>
      <c r="KKE4" s="149"/>
      <c r="KKF4" s="150"/>
      <c r="KKG4" s="300" t="s">
        <v>259</v>
      </c>
      <c r="KKH4" s="301"/>
      <c r="KKI4" s="301"/>
      <c r="KKJ4" s="301"/>
      <c r="KKK4" s="301"/>
      <c r="KKL4" s="301"/>
      <c r="KKM4" s="149"/>
      <c r="KKN4" s="150"/>
      <c r="KKO4" s="300" t="s">
        <v>259</v>
      </c>
      <c r="KKP4" s="301"/>
      <c r="KKQ4" s="301"/>
      <c r="KKR4" s="301"/>
      <c r="KKS4" s="301"/>
      <c r="KKT4" s="301"/>
      <c r="KKU4" s="149"/>
      <c r="KKV4" s="150"/>
      <c r="KKW4" s="300" t="s">
        <v>259</v>
      </c>
      <c r="KKX4" s="301"/>
      <c r="KKY4" s="301"/>
      <c r="KKZ4" s="301"/>
      <c r="KLA4" s="301"/>
      <c r="KLB4" s="301"/>
      <c r="KLC4" s="149"/>
      <c r="KLD4" s="150"/>
      <c r="KLE4" s="300" t="s">
        <v>259</v>
      </c>
      <c r="KLF4" s="301"/>
      <c r="KLG4" s="301"/>
      <c r="KLH4" s="301"/>
      <c r="KLI4" s="301"/>
      <c r="KLJ4" s="301"/>
      <c r="KLK4" s="149"/>
      <c r="KLL4" s="150"/>
      <c r="KLM4" s="300" t="s">
        <v>259</v>
      </c>
      <c r="KLN4" s="301"/>
      <c r="KLO4" s="301"/>
      <c r="KLP4" s="301"/>
      <c r="KLQ4" s="301"/>
      <c r="KLR4" s="301"/>
      <c r="KLS4" s="149"/>
      <c r="KLT4" s="150"/>
      <c r="KLU4" s="300" t="s">
        <v>259</v>
      </c>
      <c r="KLV4" s="301"/>
      <c r="KLW4" s="301"/>
      <c r="KLX4" s="301"/>
      <c r="KLY4" s="301"/>
      <c r="KLZ4" s="301"/>
      <c r="KMA4" s="149"/>
      <c r="KMB4" s="150"/>
      <c r="KMC4" s="300" t="s">
        <v>259</v>
      </c>
      <c r="KMD4" s="301"/>
      <c r="KME4" s="301"/>
      <c r="KMF4" s="301"/>
      <c r="KMG4" s="301"/>
      <c r="KMH4" s="301"/>
      <c r="KMI4" s="149"/>
      <c r="KMJ4" s="150"/>
      <c r="KMK4" s="300" t="s">
        <v>259</v>
      </c>
      <c r="KML4" s="301"/>
      <c r="KMM4" s="301"/>
      <c r="KMN4" s="301"/>
      <c r="KMO4" s="301"/>
      <c r="KMP4" s="301"/>
      <c r="KMQ4" s="149"/>
      <c r="KMR4" s="150"/>
      <c r="KMS4" s="300" t="s">
        <v>259</v>
      </c>
      <c r="KMT4" s="301"/>
      <c r="KMU4" s="301"/>
      <c r="KMV4" s="301"/>
      <c r="KMW4" s="301"/>
      <c r="KMX4" s="301"/>
      <c r="KMY4" s="149"/>
      <c r="KMZ4" s="150"/>
      <c r="KNA4" s="300" t="s">
        <v>259</v>
      </c>
      <c r="KNB4" s="301"/>
      <c r="KNC4" s="301"/>
      <c r="KND4" s="301"/>
      <c r="KNE4" s="301"/>
      <c r="KNF4" s="301"/>
      <c r="KNG4" s="149"/>
      <c r="KNH4" s="150"/>
      <c r="KNI4" s="300" t="s">
        <v>259</v>
      </c>
      <c r="KNJ4" s="301"/>
      <c r="KNK4" s="301"/>
      <c r="KNL4" s="301"/>
      <c r="KNM4" s="301"/>
      <c r="KNN4" s="301"/>
      <c r="KNO4" s="149"/>
      <c r="KNP4" s="150"/>
      <c r="KNQ4" s="300" t="s">
        <v>259</v>
      </c>
      <c r="KNR4" s="301"/>
      <c r="KNS4" s="301"/>
      <c r="KNT4" s="301"/>
      <c r="KNU4" s="301"/>
      <c r="KNV4" s="301"/>
      <c r="KNW4" s="149"/>
      <c r="KNX4" s="150"/>
      <c r="KNY4" s="300" t="s">
        <v>259</v>
      </c>
      <c r="KNZ4" s="301"/>
      <c r="KOA4" s="301"/>
      <c r="KOB4" s="301"/>
      <c r="KOC4" s="301"/>
      <c r="KOD4" s="301"/>
      <c r="KOE4" s="149"/>
      <c r="KOF4" s="150"/>
      <c r="KOG4" s="300" t="s">
        <v>259</v>
      </c>
      <c r="KOH4" s="301"/>
      <c r="KOI4" s="301"/>
      <c r="KOJ4" s="301"/>
      <c r="KOK4" s="301"/>
      <c r="KOL4" s="301"/>
      <c r="KOM4" s="149"/>
      <c r="KON4" s="150"/>
      <c r="KOO4" s="300" t="s">
        <v>259</v>
      </c>
      <c r="KOP4" s="301"/>
      <c r="KOQ4" s="301"/>
      <c r="KOR4" s="301"/>
      <c r="KOS4" s="301"/>
      <c r="KOT4" s="301"/>
      <c r="KOU4" s="149"/>
      <c r="KOV4" s="150"/>
      <c r="KOW4" s="300" t="s">
        <v>259</v>
      </c>
      <c r="KOX4" s="301"/>
      <c r="KOY4" s="301"/>
      <c r="KOZ4" s="301"/>
      <c r="KPA4" s="301"/>
      <c r="KPB4" s="301"/>
      <c r="KPC4" s="149"/>
      <c r="KPD4" s="150"/>
      <c r="KPE4" s="300" t="s">
        <v>259</v>
      </c>
      <c r="KPF4" s="301"/>
      <c r="KPG4" s="301"/>
      <c r="KPH4" s="301"/>
      <c r="KPI4" s="301"/>
      <c r="KPJ4" s="301"/>
      <c r="KPK4" s="149"/>
      <c r="KPL4" s="150"/>
      <c r="KPM4" s="300" t="s">
        <v>259</v>
      </c>
      <c r="KPN4" s="301"/>
      <c r="KPO4" s="301"/>
      <c r="KPP4" s="301"/>
      <c r="KPQ4" s="301"/>
      <c r="KPR4" s="301"/>
      <c r="KPS4" s="149"/>
      <c r="KPT4" s="150"/>
      <c r="KPU4" s="300" t="s">
        <v>259</v>
      </c>
      <c r="KPV4" s="301"/>
      <c r="KPW4" s="301"/>
      <c r="KPX4" s="301"/>
      <c r="KPY4" s="301"/>
      <c r="KPZ4" s="301"/>
      <c r="KQA4" s="149"/>
      <c r="KQB4" s="150"/>
      <c r="KQC4" s="300" t="s">
        <v>259</v>
      </c>
      <c r="KQD4" s="301"/>
      <c r="KQE4" s="301"/>
      <c r="KQF4" s="301"/>
      <c r="KQG4" s="301"/>
      <c r="KQH4" s="301"/>
      <c r="KQI4" s="149"/>
      <c r="KQJ4" s="150"/>
      <c r="KQK4" s="300" t="s">
        <v>259</v>
      </c>
      <c r="KQL4" s="301"/>
      <c r="KQM4" s="301"/>
      <c r="KQN4" s="301"/>
      <c r="KQO4" s="301"/>
      <c r="KQP4" s="301"/>
      <c r="KQQ4" s="149"/>
      <c r="KQR4" s="150"/>
      <c r="KQS4" s="300" t="s">
        <v>259</v>
      </c>
      <c r="KQT4" s="301"/>
      <c r="KQU4" s="301"/>
      <c r="KQV4" s="301"/>
      <c r="KQW4" s="301"/>
      <c r="KQX4" s="301"/>
      <c r="KQY4" s="149"/>
      <c r="KQZ4" s="150"/>
      <c r="KRA4" s="300" t="s">
        <v>259</v>
      </c>
      <c r="KRB4" s="301"/>
      <c r="KRC4" s="301"/>
      <c r="KRD4" s="301"/>
      <c r="KRE4" s="301"/>
      <c r="KRF4" s="301"/>
      <c r="KRG4" s="149"/>
      <c r="KRH4" s="150"/>
      <c r="KRI4" s="300" t="s">
        <v>259</v>
      </c>
      <c r="KRJ4" s="301"/>
      <c r="KRK4" s="301"/>
      <c r="KRL4" s="301"/>
      <c r="KRM4" s="301"/>
      <c r="KRN4" s="301"/>
      <c r="KRO4" s="149"/>
      <c r="KRP4" s="150"/>
      <c r="KRQ4" s="300" t="s">
        <v>259</v>
      </c>
      <c r="KRR4" s="301"/>
      <c r="KRS4" s="301"/>
      <c r="KRT4" s="301"/>
      <c r="KRU4" s="301"/>
      <c r="KRV4" s="301"/>
      <c r="KRW4" s="149"/>
      <c r="KRX4" s="150"/>
      <c r="KRY4" s="300" t="s">
        <v>259</v>
      </c>
      <c r="KRZ4" s="301"/>
      <c r="KSA4" s="301"/>
      <c r="KSB4" s="301"/>
      <c r="KSC4" s="301"/>
      <c r="KSD4" s="301"/>
      <c r="KSE4" s="149"/>
      <c r="KSF4" s="150"/>
      <c r="KSG4" s="300" t="s">
        <v>259</v>
      </c>
      <c r="KSH4" s="301"/>
      <c r="KSI4" s="301"/>
      <c r="KSJ4" s="301"/>
      <c r="KSK4" s="301"/>
      <c r="KSL4" s="301"/>
      <c r="KSM4" s="149"/>
      <c r="KSN4" s="150"/>
      <c r="KSO4" s="300" t="s">
        <v>259</v>
      </c>
      <c r="KSP4" s="301"/>
      <c r="KSQ4" s="301"/>
      <c r="KSR4" s="301"/>
      <c r="KSS4" s="301"/>
      <c r="KST4" s="301"/>
      <c r="KSU4" s="149"/>
      <c r="KSV4" s="150"/>
      <c r="KSW4" s="300" t="s">
        <v>259</v>
      </c>
      <c r="KSX4" s="301"/>
      <c r="KSY4" s="301"/>
      <c r="KSZ4" s="301"/>
      <c r="KTA4" s="301"/>
      <c r="KTB4" s="301"/>
      <c r="KTC4" s="149"/>
      <c r="KTD4" s="150"/>
      <c r="KTE4" s="300" t="s">
        <v>259</v>
      </c>
      <c r="KTF4" s="301"/>
      <c r="KTG4" s="301"/>
      <c r="KTH4" s="301"/>
      <c r="KTI4" s="301"/>
      <c r="KTJ4" s="301"/>
      <c r="KTK4" s="149"/>
      <c r="KTL4" s="150"/>
      <c r="KTM4" s="300" t="s">
        <v>259</v>
      </c>
      <c r="KTN4" s="301"/>
      <c r="KTO4" s="301"/>
      <c r="KTP4" s="301"/>
      <c r="KTQ4" s="301"/>
      <c r="KTR4" s="301"/>
      <c r="KTS4" s="149"/>
      <c r="KTT4" s="150"/>
      <c r="KTU4" s="300" t="s">
        <v>259</v>
      </c>
      <c r="KTV4" s="301"/>
      <c r="KTW4" s="301"/>
      <c r="KTX4" s="301"/>
      <c r="KTY4" s="301"/>
      <c r="KTZ4" s="301"/>
      <c r="KUA4" s="149"/>
      <c r="KUB4" s="150"/>
      <c r="KUC4" s="300" t="s">
        <v>259</v>
      </c>
      <c r="KUD4" s="301"/>
      <c r="KUE4" s="301"/>
      <c r="KUF4" s="301"/>
      <c r="KUG4" s="301"/>
      <c r="KUH4" s="301"/>
      <c r="KUI4" s="149"/>
      <c r="KUJ4" s="150"/>
      <c r="KUK4" s="300" t="s">
        <v>259</v>
      </c>
      <c r="KUL4" s="301"/>
      <c r="KUM4" s="301"/>
      <c r="KUN4" s="301"/>
      <c r="KUO4" s="301"/>
      <c r="KUP4" s="301"/>
      <c r="KUQ4" s="149"/>
      <c r="KUR4" s="150"/>
      <c r="KUS4" s="300" t="s">
        <v>259</v>
      </c>
      <c r="KUT4" s="301"/>
      <c r="KUU4" s="301"/>
      <c r="KUV4" s="301"/>
      <c r="KUW4" s="301"/>
      <c r="KUX4" s="301"/>
      <c r="KUY4" s="149"/>
      <c r="KUZ4" s="150"/>
      <c r="KVA4" s="300" t="s">
        <v>259</v>
      </c>
      <c r="KVB4" s="301"/>
      <c r="KVC4" s="301"/>
      <c r="KVD4" s="301"/>
      <c r="KVE4" s="301"/>
      <c r="KVF4" s="301"/>
      <c r="KVG4" s="149"/>
      <c r="KVH4" s="150"/>
      <c r="KVI4" s="300" t="s">
        <v>259</v>
      </c>
      <c r="KVJ4" s="301"/>
      <c r="KVK4" s="301"/>
      <c r="KVL4" s="301"/>
      <c r="KVM4" s="301"/>
      <c r="KVN4" s="301"/>
      <c r="KVO4" s="149"/>
      <c r="KVP4" s="150"/>
      <c r="KVQ4" s="300" t="s">
        <v>259</v>
      </c>
      <c r="KVR4" s="301"/>
      <c r="KVS4" s="301"/>
      <c r="KVT4" s="301"/>
      <c r="KVU4" s="301"/>
      <c r="KVV4" s="301"/>
      <c r="KVW4" s="149"/>
      <c r="KVX4" s="150"/>
      <c r="KVY4" s="300" t="s">
        <v>259</v>
      </c>
      <c r="KVZ4" s="301"/>
      <c r="KWA4" s="301"/>
      <c r="KWB4" s="301"/>
      <c r="KWC4" s="301"/>
      <c r="KWD4" s="301"/>
      <c r="KWE4" s="149"/>
      <c r="KWF4" s="150"/>
      <c r="KWG4" s="300" t="s">
        <v>259</v>
      </c>
      <c r="KWH4" s="301"/>
      <c r="KWI4" s="301"/>
      <c r="KWJ4" s="301"/>
      <c r="KWK4" s="301"/>
      <c r="KWL4" s="301"/>
      <c r="KWM4" s="149"/>
      <c r="KWN4" s="150"/>
      <c r="KWO4" s="300" t="s">
        <v>259</v>
      </c>
      <c r="KWP4" s="301"/>
      <c r="KWQ4" s="301"/>
      <c r="KWR4" s="301"/>
      <c r="KWS4" s="301"/>
      <c r="KWT4" s="301"/>
      <c r="KWU4" s="149"/>
      <c r="KWV4" s="150"/>
      <c r="KWW4" s="300" t="s">
        <v>259</v>
      </c>
      <c r="KWX4" s="301"/>
      <c r="KWY4" s="301"/>
      <c r="KWZ4" s="301"/>
      <c r="KXA4" s="301"/>
      <c r="KXB4" s="301"/>
      <c r="KXC4" s="149"/>
      <c r="KXD4" s="150"/>
      <c r="KXE4" s="300" t="s">
        <v>259</v>
      </c>
      <c r="KXF4" s="301"/>
      <c r="KXG4" s="301"/>
      <c r="KXH4" s="301"/>
      <c r="KXI4" s="301"/>
      <c r="KXJ4" s="301"/>
      <c r="KXK4" s="149"/>
      <c r="KXL4" s="150"/>
      <c r="KXM4" s="300" t="s">
        <v>259</v>
      </c>
      <c r="KXN4" s="301"/>
      <c r="KXO4" s="301"/>
      <c r="KXP4" s="301"/>
      <c r="KXQ4" s="301"/>
      <c r="KXR4" s="301"/>
      <c r="KXS4" s="149"/>
      <c r="KXT4" s="150"/>
      <c r="KXU4" s="300" t="s">
        <v>259</v>
      </c>
      <c r="KXV4" s="301"/>
      <c r="KXW4" s="301"/>
      <c r="KXX4" s="301"/>
      <c r="KXY4" s="301"/>
      <c r="KXZ4" s="301"/>
      <c r="KYA4" s="149"/>
      <c r="KYB4" s="150"/>
      <c r="KYC4" s="300" t="s">
        <v>259</v>
      </c>
      <c r="KYD4" s="301"/>
      <c r="KYE4" s="301"/>
      <c r="KYF4" s="301"/>
      <c r="KYG4" s="301"/>
      <c r="KYH4" s="301"/>
      <c r="KYI4" s="149"/>
      <c r="KYJ4" s="150"/>
      <c r="KYK4" s="300" t="s">
        <v>259</v>
      </c>
      <c r="KYL4" s="301"/>
      <c r="KYM4" s="301"/>
      <c r="KYN4" s="301"/>
      <c r="KYO4" s="301"/>
      <c r="KYP4" s="301"/>
      <c r="KYQ4" s="149"/>
      <c r="KYR4" s="150"/>
      <c r="KYS4" s="300" t="s">
        <v>259</v>
      </c>
      <c r="KYT4" s="301"/>
      <c r="KYU4" s="301"/>
      <c r="KYV4" s="301"/>
      <c r="KYW4" s="301"/>
      <c r="KYX4" s="301"/>
      <c r="KYY4" s="149"/>
      <c r="KYZ4" s="150"/>
      <c r="KZA4" s="300" t="s">
        <v>259</v>
      </c>
      <c r="KZB4" s="301"/>
      <c r="KZC4" s="301"/>
      <c r="KZD4" s="301"/>
      <c r="KZE4" s="301"/>
      <c r="KZF4" s="301"/>
      <c r="KZG4" s="149"/>
      <c r="KZH4" s="150"/>
      <c r="KZI4" s="300" t="s">
        <v>259</v>
      </c>
      <c r="KZJ4" s="301"/>
      <c r="KZK4" s="301"/>
      <c r="KZL4" s="301"/>
      <c r="KZM4" s="301"/>
      <c r="KZN4" s="301"/>
      <c r="KZO4" s="149"/>
      <c r="KZP4" s="150"/>
      <c r="KZQ4" s="300" t="s">
        <v>259</v>
      </c>
      <c r="KZR4" s="301"/>
      <c r="KZS4" s="301"/>
      <c r="KZT4" s="301"/>
      <c r="KZU4" s="301"/>
      <c r="KZV4" s="301"/>
      <c r="KZW4" s="149"/>
      <c r="KZX4" s="150"/>
      <c r="KZY4" s="300" t="s">
        <v>259</v>
      </c>
      <c r="KZZ4" s="301"/>
      <c r="LAA4" s="301"/>
      <c r="LAB4" s="301"/>
      <c r="LAC4" s="301"/>
      <c r="LAD4" s="301"/>
      <c r="LAE4" s="149"/>
      <c r="LAF4" s="150"/>
      <c r="LAG4" s="300" t="s">
        <v>259</v>
      </c>
      <c r="LAH4" s="301"/>
      <c r="LAI4" s="301"/>
      <c r="LAJ4" s="301"/>
      <c r="LAK4" s="301"/>
      <c r="LAL4" s="301"/>
      <c r="LAM4" s="149"/>
      <c r="LAN4" s="150"/>
      <c r="LAO4" s="300" t="s">
        <v>259</v>
      </c>
      <c r="LAP4" s="301"/>
      <c r="LAQ4" s="301"/>
      <c r="LAR4" s="301"/>
      <c r="LAS4" s="301"/>
      <c r="LAT4" s="301"/>
      <c r="LAU4" s="149"/>
      <c r="LAV4" s="150"/>
      <c r="LAW4" s="300" t="s">
        <v>259</v>
      </c>
      <c r="LAX4" s="301"/>
      <c r="LAY4" s="301"/>
      <c r="LAZ4" s="301"/>
      <c r="LBA4" s="301"/>
      <c r="LBB4" s="301"/>
      <c r="LBC4" s="149"/>
      <c r="LBD4" s="150"/>
      <c r="LBE4" s="300" t="s">
        <v>259</v>
      </c>
      <c r="LBF4" s="301"/>
      <c r="LBG4" s="301"/>
      <c r="LBH4" s="301"/>
      <c r="LBI4" s="301"/>
      <c r="LBJ4" s="301"/>
      <c r="LBK4" s="149"/>
      <c r="LBL4" s="150"/>
      <c r="LBM4" s="300" t="s">
        <v>259</v>
      </c>
      <c r="LBN4" s="301"/>
      <c r="LBO4" s="301"/>
      <c r="LBP4" s="301"/>
      <c r="LBQ4" s="301"/>
      <c r="LBR4" s="301"/>
      <c r="LBS4" s="149"/>
      <c r="LBT4" s="150"/>
      <c r="LBU4" s="300" t="s">
        <v>259</v>
      </c>
      <c r="LBV4" s="301"/>
      <c r="LBW4" s="301"/>
      <c r="LBX4" s="301"/>
      <c r="LBY4" s="301"/>
      <c r="LBZ4" s="301"/>
      <c r="LCA4" s="149"/>
      <c r="LCB4" s="150"/>
      <c r="LCC4" s="300" t="s">
        <v>259</v>
      </c>
      <c r="LCD4" s="301"/>
      <c r="LCE4" s="301"/>
      <c r="LCF4" s="301"/>
      <c r="LCG4" s="301"/>
      <c r="LCH4" s="301"/>
      <c r="LCI4" s="149"/>
      <c r="LCJ4" s="150"/>
      <c r="LCK4" s="300" t="s">
        <v>259</v>
      </c>
      <c r="LCL4" s="301"/>
      <c r="LCM4" s="301"/>
      <c r="LCN4" s="301"/>
      <c r="LCO4" s="301"/>
      <c r="LCP4" s="301"/>
      <c r="LCQ4" s="149"/>
      <c r="LCR4" s="150"/>
      <c r="LCS4" s="300" t="s">
        <v>259</v>
      </c>
      <c r="LCT4" s="301"/>
      <c r="LCU4" s="301"/>
      <c r="LCV4" s="301"/>
      <c r="LCW4" s="301"/>
      <c r="LCX4" s="301"/>
      <c r="LCY4" s="149"/>
      <c r="LCZ4" s="150"/>
      <c r="LDA4" s="300" t="s">
        <v>259</v>
      </c>
      <c r="LDB4" s="301"/>
      <c r="LDC4" s="301"/>
      <c r="LDD4" s="301"/>
      <c r="LDE4" s="301"/>
      <c r="LDF4" s="301"/>
      <c r="LDG4" s="149"/>
      <c r="LDH4" s="150"/>
      <c r="LDI4" s="300" t="s">
        <v>259</v>
      </c>
      <c r="LDJ4" s="301"/>
      <c r="LDK4" s="301"/>
      <c r="LDL4" s="301"/>
      <c r="LDM4" s="301"/>
      <c r="LDN4" s="301"/>
      <c r="LDO4" s="149"/>
      <c r="LDP4" s="150"/>
      <c r="LDQ4" s="300" t="s">
        <v>259</v>
      </c>
      <c r="LDR4" s="301"/>
      <c r="LDS4" s="301"/>
      <c r="LDT4" s="301"/>
      <c r="LDU4" s="301"/>
      <c r="LDV4" s="301"/>
      <c r="LDW4" s="149"/>
      <c r="LDX4" s="150"/>
      <c r="LDY4" s="300" t="s">
        <v>259</v>
      </c>
      <c r="LDZ4" s="301"/>
      <c r="LEA4" s="301"/>
      <c r="LEB4" s="301"/>
      <c r="LEC4" s="301"/>
      <c r="LED4" s="301"/>
      <c r="LEE4" s="149"/>
      <c r="LEF4" s="150"/>
      <c r="LEG4" s="300" t="s">
        <v>259</v>
      </c>
      <c r="LEH4" s="301"/>
      <c r="LEI4" s="301"/>
      <c r="LEJ4" s="301"/>
      <c r="LEK4" s="301"/>
      <c r="LEL4" s="301"/>
      <c r="LEM4" s="149"/>
      <c r="LEN4" s="150"/>
      <c r="LEO4" s="300" t="s">
        <v>259</v>
      </c>
      <c r="LEP4" s="301"/>
      <c r="LEQ4" s="301"/>
      <c r="LER4" s="301"/>
      <c r="LES4" s="301"/>
      <c r="LET4" s="301"/>
      <c r="LEU4" s="149"/>
      <c r="LEV4" s="150"/>
      <c r="LEW4" s="300" t="s">
        <v>259</v>
      </c>
      <c r="LEX4" s="301"/>
      <c r="LEY4" s="301"/>
      <c r="LEZ4" s="301"/>
      <c r="LFA4" s="301"/>
      <c r="LFB4" s="301"/>
      <c r="LFC4" s="149"/>
      <c r="LFD4" s="150"/>
      <c r="LFE4" s="300" t="s">
        <v>259</v>
      </c>
      <c r="LFF4" s="301"/>
      <c r="LFG4" s="301"/>
      <c r="LFH4" s="301"/>
      <c r="LFI4" s="301"/>
      <c r="LFJ4" s="301"/>
      <c r="LFK4" s="149"/>
      <c r="LFL4" s="150"/>
      <c r="LFM4" s="300" t="s">
        <v>259</v>
      </c>
      <c r="LFN4" s="301"/>
      <c r="LFO4" s="301"/>
      <c r="LFP4" s="301"/>
      <c r="LFQ4" s="301"/>
      <c r="LFR4" s="301"/>
      <c r="LFS4" s="149"/>
      <c r="LFT4" s="150"/>
      <c r="LFU4" s="300" t="s">
        <v>259</v>
      </c>
      <c r="LFV4" s="301"/>
      <c r="LFW4" s="301"/>
      <c r="LFX4" s="301"/>
      <c r="LFY4" s="301"/>
      <c r="LFZ4" s="301"/>
      <c r="LGA4" s="149"/>
      <c r="LGB4" s="150"/>
      <c r="LGC4" s="300" t="s">
        <v>259</v>
      </c>
      <c r="LGD4" s="301"/>
      <c r="LGE4" s="301"/>
      <c r="LGF4" s="301"/>
      <c r="LGG4" s="301"/>
      <c r="LGH4" s="301"/>
      <c r="LGI4" s="149"/>
      <c r="LGJ4" s="150"/>
      <c r="LGK4" s="300" t="s">
        <v>259</v>
      </c>
      <c r="LGL4" s="301"/>
      <c r="LGM4" s="301"/>
      <c r="LGN4" s="301"/>
      <c r="LGO4" s="301"/>
      <c r="LGP4" s="301"/>
      <c r="LGQ4" s="149"/>
      <c r="LGR4" s="150"/>
      <c r="LGS4" s="300" t="s">
        <v>259</v>
      </c>
      <c r="LGT4" s="301"/>
      <c r="LGU4" s="301"/>
      <c r="LGV4" s="301"/>
      <c r="LGW4" s="301"/>
      <c r="LGX4" s="301"/>
      <c r="LGY4" s="149"/>
      <c r="LGZ4" s="150"/>
      <c r="LHA4" s="300" t="s">
        <v>259</v>
      </c>
      <c r="LHB4" s="301"/>
      <c r="LHC4" s="301"/>
      <c r="LHD4" s="301"/>
      <c r="LHE4" s="301"/>
      <c r="LHF4" s="301"/>
      <c r="LHG4" s="149"/>
      <c r="LHH4" s="150"/>
      <c r="LHI4" s="300" t="s">
        <v>259</v>
      </c>
      <c r="LHJ4" s="301"/>
      <c r="LHK4" s="301"/>
      <c r="LHL4" s="301"/>
      <c r="LHM4" s="301"/>
      <c r="LHN4" s="301"/>
      <c r="LHO4" s="149"/>
      <c r="LHP4" s="150"/>
      <c r="LHQ4" s="300" t="s">
        <v>259</v>
      </c>
      <c r="LHR4" s="301"/>
      <c r="LHS4" s="301"/>
      <c r="LHT4" s="301"/>
      <c r="LHU4" s="301"/>
      <c r="LHV4" s="301"/>
      <c r="LHW4" s="149"/>
      <c r="LHX4" s="150"/>
      <c r="LHY4" s="300" t="s">
        <v>259</v>
      </c>
      <c r="LHZ4" s="301"/>
      <c r="LIA4" s="301"/>
      <c r="LIB4" s="301"/>
      <c r="LIC4" s="301"/>
      <c r="LID4" s="301"/>
      <c r="LIE4" s="149"/>
      <c r="LIF4" s="150"/>
      <c r="LIG4" s="300" t="s">
        <v>259</v>
      </c>
      <c r="LIH4" s="301"/>
      <c r="LII4" s="301"/>
      <c r="LIJ4" s="301"/>
      <c r="LIK4" s="301"/>
      <c r="LIL4" s="301"/>
      <c r="LIM4" s="149"/>
      <c r="LIN4" s="150"/>
      <c r="LIO4" s="300" t="s">
        <v>259</v>
      </c>
      <c r="LIP4" s="301"/>
      <c r="LIQ4" s="301"/>
      <c r="LIR4" s="301"/>
      <c r="LIS4" s="301"/>
      <c r="LIT4" s="301"/>
      <c r="LIU4" s="149"/>
      <c r="LIV4" s="150"/>
      <c r="LIW4" s="300" t="s">
        <v>259</v>
      </c>
      <c r="LIX4" s="301"/>
      <c r="LIY4" s="301"/>
      <c r="LIZ4" s="301"/>
      <c r="LJA4" s="301"/>
      <c r="LJB4" s="301"/>
      <c r="LJC4" s="149"/>
      <c r="LJD4" s="150"/>
      <c r="LJE4" s="300" t="s">
        <v>259</v>
      </c>
      <c r="LJF4" s="301"/>
      <c r="LJG4" s="301"/>
      <c r="LJH4" s="301"/>
      <c r="LJI4" s="301"/>
      <c r="LJJ4" s="301"/>
      <c r="LJK4" s="149"/>
      <c r="LJL4" s="150"/>
      <c r="LJM4" s="300" t="s">
        <v>259</v>
      </c>
      <c r="LJN4" s="301"/>
      <c r="LJO4" s="301"/>
      <c r="LJP4" s="301"/>
      <c r="LJQ4" s="301"/>
      <c r="LJR4" s="301"/>
      <c r="LJS4" s="149"/>
      <c r="LJT4" s="150"/>
      <c r="LJU4" s="300" t="s">
        <v>259</v>
      </c>
      <c r="LJV4" s="301"/>
      <c r="LJW4" s="301"/>
      <c r="LJX4" s="301"/>
      <c r="LJY4" s="301"/>
      <c r="LJZ4" s="301"/>
      <c r="LKA4" s="149"/>
      <c r="LKB4" s="150"/>
      <c r="LKC4" s="300" t="s">
        <v>259</v>
      </c>
      <c r="LKD4" s="301"/>
      <c r="LKE4" s="301"/>
      <c r="LKF4" s="301"/>
      <c r="LKG4" s="301"/>
      <c r="LKH4" s="301"/>
      <c r="LKI4" s="149"/>
      <c r="LKJ4" s="150"/>
      <c r="LKK4" s="300" t="s">
        <v>259</v>
      </c>
      <c r="LKL4" s="301"/>
      <c r="LKM4" s="301"/>
      <c r="LKN4" s="301"/>
      <c r="LKO4" s="301"/>
      <c r="LKP4" s="301"/>
      <c r="LKQ4" s="149"/>
      <c r="LKR4" s="150"/>
      <c r="LKS4" s="300" t="s">
        <v>259</v>
      </c>
      <c r="LKT4" s="301"/>
      <c r="LKU4" s="301"/>
      <c r="LKV4" s="301"/>
      <c r="LKW4" s="301"/>
      <c r="LKX4" s="301"/>
      <c r="LKY4" s="149"/>
      <c r="LKZ4" s="150"/>
      <c r="LLA4" s="300" t="s">
        <v>259</v>
      </c>
      <c r="LLB4" s="301"/>
      <c r="LLC4" s="301"/>
      <c r="LLD4" s="301"/>
      <c r="LLE4" s="301"/>
      <c r="LLF4" s="301"/>
      <c r="LLG4" s="149"/>
      <c r="LLH4" s="150"/>
      <c r="LLI4" s="300" t="s">
        <v>259</v>
      </c>
      <c r="LLJ4" s="301"/>
      <c r="LLK4" s="301"/>
      <c r="LLL4" s="301"/>
      <c r="LLM4" s="301"/>
      <c r="LLN4" s="301"/>
      <c r="LLO4" s="149"/>
      <c r="LLP4" s="150"/>
      <c r="LLQ4" s="300" t="s">
        <v>259</v>
      </c>
      <c r="LLR4" s="301"/>
      <c r="LLS4" s="301"/>
      <c r="LLT4" s="301"/>
      <c r="LLU4" s="301"/>
      <c r="LLV4" s="301"/>
      <c r="LLW4" s="149"/>
      <c r="LLX4" s="150"/>
      <c r="LLY4" s="300" t="s">
        <v>259</v>
      </c>
      <c r="LLZ4" s="301"/>
      <c r="LMA4" s="301"/>
      <c r="LMB4" s="301"/>
      <c r="LMC4" s="301"/>
      <c r="LMD4" s="301"/>
      <c r="LME4" s="149"/>
      <c r="LMF4" s="150"/>
      <c r="LMG4" s="300" t="s">
        <v>259</v>
      </c>
      <c r="LMH4" s="301"/>
      <c r="LMI4" s="301"/>
      <c r="LMJ4" s="301"/>
      <c r="LMK4" s="301"/>
      <c r="LML4" s="301"/>
      <c r="LMM4" s="149"/>
      <c r="LMN4" s="150"/>
      <c r="LMO4" s="300" t="s">
        <v>259</v>
      </c>
      <c r="LMP4" s="301"/>
      <c r="LMQ4" s="301"/>
      <c r="LMR4" s="301"/>
      <c r="LMS4" s="301"/>
      <c r="LMT4" s="301"/>
      <c r="LMU4" s="149"/>
      <c r="LMV4" s="150"/>
      <c r="LMW4" s="300" t="s">
        <v>259</v>
      </c>
      <c r="LMX4" s="301"/>
      <c r="LMY4" s="301"/>
      <c r="LMZ4" s="301"/>
      <c r="LNA4" s="301"/>
      <c r="LNB4" s="301"/>
      <c r="LNC4" s="149"/>
      <c r="LND4" s="150"/>
      <c r="LNE4" s="300" t="s">
        <v>259</v>
      </c>
      <c r="LNF4" s="301"/>
      <c r="LNG4" s="301"/>
      <c r="LNH4" s="301"/>
      <c r="LNI4" s="301"/>
      <c r="LNJ4" s="301"/>
      <c r="LNK4" s="149"/>
      <c r="LNL4" s="150"/>
      <c r="LNM4" s="300" t="s">
        <v>259</v>
      </c>
      <c r="LNN4" s="301"/>
      <c r="LNO4" s="301"/>
      <c r="LNP4" s="301"/>
      <c r="LNQ4" s="301"/>
      <c r="LNR4" s="301"/>
      <c r="LNS4" s="149"/>
      <c r="LNT4" s="150"/>
      <c r="LNU4" s="300" t="s">
        <v>259</v>
      </c>
      <c r="LNV4" s="301"/>
      <c r="LNW4" s="301"/>
      <c r="LNX4" s="301"/>
      <c r="LNY4" s="301"/>
      <c r="LNZ4" s="301"/>
      <c r="LOA4" s="149"/>
      <c r="LOB4" s="150"/>
      <c r="LOC4" s="300" t="s">
        <v>259</v>
      </c>
      <c r="LOD4" s="301"/>
      <c r="LOE4" s="301"/>
      <c r="LOF4" s="301"/>
      <c r="LOG4" s="301"/>
      <c r="LOH4" s="301"/>
      <c r="LOI4" s="149"/>
      <c r="LOJ4" s="150"/>
      <c r="LOK4" s="300" t="s">
        <v>259</v>
      </c>
      <c r="LOL4" s="301"/>
      <c r="LOM4" s="301"/>
      <c r="LON4" s="301"/>
      <c r="LOO4" s="301"/>
      <c r="LOP4" s="301"/>
      <c r="LOQ4" s="149"/>
      <c r="LOR4" s="150"/>
      <c r="LOS4" s="300" t="s">
        <v>259</v>
      </c>
      <c r="LOT4" s="301"/>
      <c r="LOU4" s="301"/>
      <c r="LOV4" s="301"/>
      <c r="LOW4" s="301"/>
      <c r="LOX4" s="301"/>
      <c r="LOY4" s="149"/>
      <c r="LOZ4" s="150"/>
      <c r="LPA4" s="300" t="s">
        <v>259</v>
      </c>
      <c r="LPB4" s="301"/>
      <c r="LPC4" s="301"/>
      <c r="LPD4" s="301"/>
      <c r="LPE4" s="301"/>
      <c r="LPF4" s="301"/>
      <c r="LPG4" s="149"/>
      <c r="LPH4" s="150"/>
      <c r="LPI4" s="300" t="s">
        <v>259</v>
      </c>
      <c r="LPJ4" s="301"/>
      <c r="LPK4" s="301"/>
      <c r="LPL4" s="301"/>
      <c r="LPM4" s="301"/>
      <c r="LPN4" s="301"/>
      <c r="LPO4" s="149"/>
      <c r="LPP4" s="150"/>
      <c r="LPQ4" s="300" t="s">
        <v>259</v>
      </c>
      <c r="LPR4" s="301"/>
      <c r="LPS4" s="301"/>
      <c r="LPT4" s="301"/>
      <c r="LPU4" s="301"/>
      <c r="LPV4" s="301"/>
      <c r="LPW4" s="149"/>
      <c r="LPX4" s="150"/>
      <c r="LPY4" s="300" t="s">
        <v>259</v>
      </c>
      <c r="LPZ4" s="301"/>
      <c r="LQA4" s="301"/>
      <c r="LQB4" s="301"/>
      <c r="LQC4" s="301"/>
      <c r="LQD4" s="301"/>
      <c r="LQE4" s="149"/>
      <c r="LQF4" s="150"/>
      <c r="LQG4" s="300" t="s">
        <v>259</v>
      </c>
      <c r="LQH4" s="301"/>
      <c r="LQI4" s="301"/>
      <c r="LQJ4" s="301"/>
      <c r="LQK4" s="301"/>
      <c r="LQL4" s="301"/>
      <c r="LQM4" s="149"/>
      <c r="LQN4" s="150"/>
      <c r="LQO4" s="300" t="s">
        <v>259</v>
      </c>
      <c r="LQP4" s="301"/>
      <c r="LQQ4" s="301"/>
      <c r="LQR4" s="301"/>
      <c r="LQS4" s="301"/>
      <c r="LQT4" s="301"/>
      <c r="LQU4" s="149"/>
      <c r="LQV4" s="150"/>
      <c r="LQW4" s="300" t="s">
        <v>259</v>
      </c>
      <c r="LQX4" s="301"/>
      <c r="LQY4" s="301"/>
      <c r="LQZ4" s="301"/>
      <c r="LRA4" s="301"/>
      <c r="LRB4" s="301"/>
      <c r="LRC4" s="149"/>
      <c r="LRD4" s="150"/>
      <c r="LRE4" s="300" t="s">
        <v>259</v>
      </c>
      <c r="LRF4" s="301"/>
      <c r="LRG4" s="301"/>
      <c r="LRH4" s="301"/>
      <c r="LRI4" s="301"/>
      <c r="LRJ4" s="301"/>
      <c r="LRK4" s="149"/>
      <c r="LRL4" s="150"/>
      <c r="LRM4" s="300" t="s">
        <v>259</v>
      </c>
      <c r="LRN4" s="301"/>
      <c r="LRO4" s="301"/>
      <c r="LRP4" s="301"/>
      <c r="LRQ4" s="301"/>
      <c r="LRR4" s="301"/>
      <c r="LRS4" s="149"/>
      <c r="LRT4" s="150"/>
      <c r="LRU4" s="300" t="s">
        <v>259</v>
      </c>
      <c r="LRV4" s="301"/>
      <c r="LRW4" s="301"/>
      <c r="LRX4" s="301"/>
      <c r="LRY4" s="301"/>
      <c r="LRZ4" s="301"/>
      <c r="LSA4" s="149"/>
      <c r="LSB4" s="150"/>
      <c r="LSC4" s="300" t="s">
        <v>259</v>
      </c>
      <c r="LSD4" s="301"/>
      <c r="LSE4" s="301"/>
      <c r="LSF4" s="301"/>
      <c r="LSG4" s="301"/>
      <c r="LSH4" s="301"/>
      <c r="LSI4" s="149"/>
      <c r="LSJ4" s="150"/>
      <c r="LSK4" s="300" t="s">
        <v>259</v>
      </c>
      <c r="LSL4" s="301"/>
      <c r="LSM4" s="301"/>
      <c r="LSN4" s="301"/>
      <c r="LSO4" s="301"/>
      <c r="LSP4" s="301"/>
      <c r="LSQ4" s="149"/>
      <c r="LSR4" s="150"/>
      <c r="LSS4" s="300" t="s">
        <v>259</v>
      </c>
      <c r="LST4" s="301"/>
      <c r="LSU4" s="301"/>
      <c r="LSV4" s="301"/>
      <c r="LSW4" s="301"/>
      <c r="LSX4" s="301"/>
      <c r="LSY4" s="149"/>
      <c r="LSZ4" s="150"/>
      <c r="LTA4" s="300" t="s">
        <v>259</v>
      </c>
      <c r="LTB4" s="301"/>
      <c r="LTC4" s="301"/>
      <c r="LTD4" s="301"/>
      <c r="LTE4" s="301"/>
      <c r="LTF4" s="301"/>
      <c r="LTG4" s="149"/>
      <c r="LTH4" s="150"/>
      <c r="LTI4" s="300" t="s">
        <v>259</v>
      </c>
      <c r="LTJ4" s="301"/>
      <c r="LTK4" s="301"/>
      <c r="LTL4" s="301"/>
      <c r="LTM4" s="301"/>
      <c r="LTN4" s="301"/>
      <c r="LTO4" s="149"/>
      <c r="LTP4" s="150"/>
      <c r="LTQ4" s="300" t="s">
        <v>259</v>
      </c>
      <c r="LTR4" s="301"/>
      <c r="LTS4" s="301"/>
      <c r="LTT4" s="301"/>
      <c r="LTU4" s="301"/>
      <c r="LTV4" s="301"/>
      <c r="LTW4" s="149"/>
      <c r="LTX4" s="150"/>
      <c r="LTY4" s="300" t="s">
        <v>259</v>
      </c>
      <c r="LTZ4" s="301"/>
      <c r="LUA4" s="301"/>
      <c r="LUB4" s="301"/>
      <c r="LUC4" s="301"/>
      <c r="LUD4" s="301"/>
      <c r="LUE4" s="149"/>
      <c r="LUF4" s="150"/>
      <c r="LUG4" s="300" t="s">
        <v>259</v>
      </c>
      <c r="LUH4" s="301"/>
      <c r="LUI4" s="301"/>
      <c r="LUJ4" s="301"/>
      <c r="LUK4" s="301"/>
      <c r="LUL4" s="301"/>
      <c r="LUM4" s="149"/>
      <c r="LUN4" s="150"/>
      <c r="LUO4" s="300" t="s">
        <v>259</v>
      </c>
      <c r="LUP4" s="301"/>
      <c r="LUQ4" s="301"/>
      <c r="LUR4" s="301"/>
      <c r="LUS4" s="301"/>
      <c r="LUT4" s="301"/>
      <c r="LUU4" s="149"/>
      <c r="LUV4" s="150"/>
      <c r="LUW4" s="300" t="s">
        <v>259</v>
      </c>
      <c r="LUX4" s="301"/>
      <c r="LUY4" s="301"/>
      <c r="LUZ4" s="301"/>
      <c r="LVA4" s="301"/>
      <c r="LVB4" s="301"/>
      <c r="LVC4" s="149"/>
      <c r="LVD4" s="150"/>
      <c r="LVE4" s="300" t="s">
        <v>259</v>
      </c>
      <c r="LVF4" s="301"/>
      <c r="LVG4" s="301"/>
      <c r="LVH4" s="301"/>
      <c r="LVI4" s="301"/>
      <c r="LVJ4" s="301"/>
      <c r="LVK4" s="149"/>
      <c r="LVL4" s="150"/>
      <c r="LVM4" s="300" t="s">
        <v>259</v>
      </c>
      <c r="LVN4" s="301"/>
      <c r="LVO4" s="301"/>
      <c r="LVP4" s="301"/>
      <c r="LVQ4" s="301"/>
      <c r="LVR4" s="301"/>
      <c r="LVS4" s="149"/>
      <c r="LVT4" s="150"/>
      <c r="LVU4" s="300" t="s">
        <v>259</v>
      </c>
      <c r="LVV4" s="301"/>
      <c r="LVW4" s="301"/>
      <c r="LVX4" s="301"/>
      <c r="LVY4" s="301"/>
      <c r="LVZ4" s="301"/>
      <c r="LWA4" s="149"/>
      <c r="LWB4" s="150"/>
      <c r="LWC4" s="300" t="s">
        <v>259</v>
      </c>
      <c r="LWD4" s="301"/>
      <c r="LWE4" s="301"/>
      <c r="LWF4" s="301"/>
      <c r="LWG4" s="301"/>
      <c r="LWH4" s="301"/>
      <c r="LWI4" s="149"/>
      <c r="LWJ4" s="150"/>
      <c r="LWK4" s="300" t="s">
        <v>259</v>
      </c>
      <c r="LWL4" s="301"/>
      <c r="LWM4" s="301"/>
      <c r="LWN4" s="301"/>
      <c r="LWO4" s="301"/>
      <c r="LWP4" s="301"/>
      <c r="LWQ4" s="149"/>
      <c r="LWR4" s="150"/>
      <c r="LWS4" s="300" t="s">
        <v>259</v>
      </c>
      <c r="LWT4" s="301"/>
      <c r="LWU4" s="301"/>
      <c r="LWV4" s="301"/>
      <c r="LWW4" s="301"/>
      <c r="LWX4" s="301"/>
      <c r="LWY4" s="149"/>
      <c r="LWZ4" s="150"/>
      <c r="LXA4" s="300" t="s">
        <v>259</v>
      </c>
      <c r="LXB4" s="301"/>
      <c r="LXC4" s="301"/>
      <c r="LXD4" s="301"/>
      <c r="LXE4" s="301"/>
      <c r="LXF4" s="301"/>
      <c r="LXG4" s="149"/>
      <c r="LXH4" s="150"/>
      <c r="LXI4" s="300" t="s">
        <v>259</v>
      </c>
      <c r="LXJ4" s="301"/>
      <c r="LXK4" s="301"/>
      <c r="LXL4" s="301"/>
      <c r="LXM4" s="301"/>
      <c r="LXN4" s="301"/>
      <c r="LXO4" s="149"/>
      <c r="LXP4" s="150"/>
      <c r="LXQ4" s="300" t="s">
        <v>259</v>
      </c>
      <c r="LXR4" s="301"/>
      <c r="LXS4" s="301"/>
      <c r="LXT4" s="301"/>
      <c r="LXU4" s="301"/>
      <c r="LXV4" s="301"/>
      <c r="LXW4" s="149"/>
      <c r="LXX4" s="150"/>
      <c r="LXY4" s="300" t="s">
        <v>259</v>
      </c>
      <c r="LXZ4" s="301"/>
      <c r="LYA4" s="301"/>
      <c r="LYB4" s="301"/>
      <c r="LYC4" s="301"/>
      <c r="LYD4" s="301"/>
      <c r="LYE4" s="149"/>
      <c r="LYF4" s="150"/>
      <c r="LYG4" s="300" t="s">
        <v>259</v>
      </c>
      <c r="LYH4" s="301"/>
      <c r="LYI4" s="301"/>
      <c r="LYJ4" s="301"/>
      <c r="LYK4" s="301"/>
      <c r="LYL4" s="301"/>
      <c r="LYM4" s="149"/>
      <c r="LYN4" s="150"/>
      <c r="LYO4" s="300" t="s">
        <v>259</v>
      </c>
      <c r="LYP4" s="301"/>
      <c r="LYQ4" s="301"/>
      <c r="LYR4" s="301"/>
      <c r="LYS4" s="301"/>
      <c r="LYT4" s="301"/>
      <c r="LYU4" s="149"/>
      <c r="LYV4" s="150"/>
      <c r="LYW4" s="300" t="s">
        <v>259</v>
      </c>
      <c r="LYX4" s="301"/>
      <c r="LYY4" s="301"/>
      <c r="LYZ4" s="301"/>
      <c r="LZA4" s="301"/>
      <c r="LZB4" s="301"/>
      <c r="LZC4" s="149"/>
      <c r="LZD4" s="150"/>
      <c r="LZE4" s="300" t="s">
        <v>259</v>
      </c>
      <c r="LZF4" s="301"/>
      <c r="LZG4" s="301"/>
      <c r="LZH4" s="301"/>
      <c r="LZI4" s="301"/>
      <c r="LZJ4" s="301"/>
      <c r="LZK4" s="149"/>
      <c r="LZL4" s="150"/>
      <c r="LZM4" s="300" t="s">
        <v>259</v>
      </c>
      <c r="LZN4" s="301"/>
      <c r="LZO4" s="301"/>
      <c r="LZP4" s="301"/>
      <c r="LZQ4" s="301"/>
      <c r="LZR4" s="301"/>
      <c r="LZS4" s="149"/>
      <c r="LZT4" s="150"/>
      <c r="LZU4" s="300" t="s">
        <v>259</v>
      </c>
      <c r="LZV4" s="301"/>
      <c r="LZW4" s="301"/>
      <c r="LZX4" s="301"/>
      <c r="LZY4" s="301"/>
      <c r="LZZ4" s="301"/>
      <c r="MAA4" s="149"/>
      <c r="MAB4" s="150"/>
      <c r="MAC4" s="300" t="s">
        <v>259</v>
      </c>
      <c r="MAD4" s="301"/>
      <c r="MAE4" s="301"/>
      <c r="MAF4" s="301"/>
      <c r="MAG4" s="301"/>
      <c r="MAH4" s="301"/>
      <c r="MAI4" s="149"/>
      <c r="MAJ4" s="150"/>
      <c r="MAK4" s="300" t="s">
        <v>259</v>
      </c>
      <c r="MAL4" s="301"/>
      <c r="MAM4" s="301"/>
      <c r="MAN4" s="301"/>
      <c r="MAO4" s="301"/>
      <c r="MAP4" s="301"/>
      <c r="MAQ4" s="149"/>
      <c r="MAR4" s="150"/>
      <c r="MAS4" s="300" t="s">
        <v>259</v>
      </c>
      <c r="MAT4" s="301"/>
      <c r="MAU4" s="301"/>
      <c r="MAV4" s="301"/>
      <c r="MAW4" s="301"/>
      <c r="MAX4" s="301"/>
      <c r="MAY4" s="149"/>
      <c r="MAZ4" s="150"/>
      <c r="MBA4" s="300" t="s">
        <v>259</v>
      </c>
      <c r="MBB4" s="301"/>
      <c r="MBC4" s="301"/>
      <c r="MBD4" s="301"/>
      <c r="MBE4" s="301"/>
      <c r="MBF4" s="301"/>
      <c r="MBG4" s="149"/>
      <c r="MBH4" s="150"/>
      <c r="MBI4" s="300" t="s">
        <v>259</v>
      </c>
      <c r="MBJ4" s="301"/>
      <c r="MBK4" s="301"/>
      <c r="MBL4" s="301"/>
      <c r="MBM4" s="301"/>
      <c r="MBN4" s="301"/>
      <c r="MBO4" s="149"/>
      <c r="MBP4" s="150"/>
      <c r="MBQ4" s="300" t="s">
        <v>259</v>
      </c>
      <c r="MBR4" s="301"/>
      <c r="MBS4" s="301"/>
      <c r="MBT4" s="301"/>
      <c r="MBU4" s="301"/>
      <c r="MBV4" s="301"/>
      <c r="MBW4" s="149"/>
      <c r="MBX4" s="150"/>
      <c r="MBY4" s="300" t="s">
        <v>259</v>
      </c>
      <c r="MBZ4" s="301"/>
      <c r="MCA4" s="301"/>
      <c r="MCB4" s="301"/>
      <c r="MCC4" s="301"/>
      <c r="MCD4" s="301"/>
      <c r="MCE4" s="149"/>
      <c r="MCF4" s="150"/>
      <c r="MCG4" s="300" t="s">
        <v>259</v>
      </c>
      <c r="MCH4" s="301"/>
      <c r="MCI4" s="301"/>
      <c r="MCJ4" s="301"/>
      <c r="MCK4" s="301"/>
      <c r="MCL4" s="301"/>
      <c r="MCM4" s="149"/>
      <c r="MCN4" s="150"/>
      <c r="MCO4" s="300" t="s">
        <v>259</v>
      </c>
      <c r="MCP4" s="301"/>
      <c r="MCQ4" s="301"/>
      <c r="MCR4" s="301"/>
      <c r="MCS4" s="301"/>
      <c r="MCT4" s="301"/>
      <c r="MCU4" s="149"/>
      <c r="MCV4" s="150"/>
      <c r="MCW4" s="300" t="s">
        <v>259</v>
      </c>
      <c r="MCX4" s="301"/>
      <c r="MCY4" s="301"/>
      <c r="MCZ4" s="301"/>
      <c r="MDA4" s="301"/>
      <c r="MDB4" s="301"/>
      <c r="MDC4" s="149"/>
      <c r="MDD4" s="150"/>
      <c r="MDE4" s="300" t="s">
        <v>259</v>
      </c>
      <c r="MDF4" s="301"/>
      <c r="MDG4" s="301"/>
      <c r="MDH4" s="301"/>
      <c r="MDI4" s="301"/>
      <c r="MDJ4" s="301"/>
      <c r="MDK4" s="149"/>
      <c r="MDL4" s="150"/>
      <c r="MDM4" s="300" t="s">
        <v>259</v>
      </c>
      <c r="MDN4" s="301"/>
      <c r="MDO4" s="301"/>
      <c r="MDP4" s="301"/>
      <c r="MDQ4" s="301"/>
      <c r="MDR4" s="301"/>
      <c r="MDS4" s="149"/>
      <c r="MDT4" s="150"/>
      <c r="MDU4" s="300" t="s">
        <v>259</v>
      </c>
      <c r="MDV4" s="301"/>
      <c r="MDW4" s="301"/>
      <c r="MDX4" s="301"/>
      <c r="MDY4" s="301"/>
      <c r="MDZ4" s="301"/>
      <c r="MEA4" s="149"/>
      <c r="MEB4" s="150"/>
      <c r="MEC4" s="300" t="s">
        <v>259</v>
      </c>
      <c r="MED4" s="301"/>
      <c r="MEE4" s="301"/>
      <c r="MEF4" s="301"/>
      <c r="MEG4" s="301"/>
      <c r="MEH4" s="301"/>
      <c r="MEI4" s="149"/>
      <c r="MEJ4" s="150"/>
      <c r="MEK4" s="300" t="s">
        <v>259</v>
      </c>
      <c r="MEL4" s="301"/>
      <c r="MEM4" s="301"/>
      <c r="MEN4" s="301"/>
      <c r="MEO4" s="301"/>
      <c r="MEP4" s="301"/>
      <c r="MEQ4" s="149"/>
      <c r="MER4" s="150"/>
      <c r="MES4" s="300" t="s">
        <v>259</v>
      </c>
      <c r="MET4" s="301"/>
      <c r="MEU4" s="301"/>
      <c r="MEV4" s="301"/>
      <c r="MEW4" s="301"/>
      <c r="MEX4" s="301"/>
      <c r="MEY4" s="149"/>
      <c r="MEZ4" s="150"/>
      <c r="MFA4" s="300" t="s">
        <v>259</v>
      </c>
      <c r="MFB4" s="301"/>
      <c r="MFC4" s="301"/>
      <c r="MFD4" s="301"/>
      <c r="MFE4" s="301"/>
      <c r="MFF4" s="301"/>
      <c r="MFG4" s="149"/>
      <c r="MFH4" s="150"/>
      <c r="MFI4" s="300" t="s">
        <v>259</v>
      </c>
      <c r="MFJ4" s="301"/>
      <c r="MFK4" s="301"/>
      <c r="MFL4" s="301"/>
      <c r="MFM4" s="301"/>
      <c r="MFN4" s="301"/>
      <c r="MFO4" s="149"/>
      <c r="MFP4" s="150"/>
      <c r="MFQ4" s="300" t="s">
        <v>259</v>
      </c>
      <c r="MFR4" s="301"/>
      <c r="MFS4" s="301"/>
      <c r="MFT4" s="301"/>
      <c r="MFU4" s="301"/>
      <c r="MFV4" s="301"/>
      <c r="MFW4" s="149"/>
      <c r="MFX4" s="150"/>
      <c r="MFY4" s="300" t="s">
        <v>259</v>
      </c>
      <c r="MFZ4" s="301"/>
      <c r="MGA4" s="301"/>
      <c r="MGB4" s="301"/>
      <c r="MGC4" s="301"/>
      <c r="MGD4" s="301"/>
      <c r="MGE4" s="149"/>
      <c r="MGF4" s="150"/>
      <c r="MGG4" s="300" t="s">
        <v>259</v>
      </c>
      <c r="MGH4" s="301"/>
      <c r="MGI4" s="301"/>
      <c r="MGJ4" s="301"/>
      <c r="MGK4" s="301"/>
      <c r="MGL4" s="301"/>
      <c r="MGM4" s="149"/>
      <c r="MGN4" s="150"/>
      <c r="MGO4" s="300" t="s">
        <v>259</v>
      </c>
      <c r="MGP4" s="301"/>
      <c r="MGQ4" s="301"/>
      <c r="MGR4" s="301"/>
      <c r="MGS4" s="301"/>
      <c r="MGT4" s="301"/>
      <c r="MGU4" s="149"/>
      <c r="MGV4" s="150"/>
      <c r="MGW4" s="300" t="s">
        <v>259</v>
      </c>
      <c r="MGX4" s="301"/>
      <c r="MGY4" s="301"/>
      <c r="MGZ4" s="301"/>
      <c r="MHA4" s="301"/>
      <c r="MHB4" s="301"/>
      <c r="MHC4" s="149"/>
      <c r="MHD4" s="150"/>
      <c r="MHE4" s="300" t="s">
        <v>259</v>
      </c>
      <c r="MHF4" s="301"/>
      <c r="MHG4" s="301"/>
      <c r="MHH4" s="301"/>
      <c r="MHI4" s="301"/>
      <c r="MHJ4" s="301"/>
      <c r="MHK4" s="149"/>
      <c r="MHL4" s="150"/>
      <c r="MHM4" s="300" t="s">
        <v>259</v>
      </c>
      <c r="MHN4" s="301"/>
      <c r="MHO4" s="301"/>
      <c r="MHP4" s="301"/>
      <c r="MHQ4" s="301"/>
      <c r="MHR4" s="301"/>
      <c r="MHS4" s="149"/>
      <c r="MHT4" s="150"/>
      <c r="MHU4" s="300" t="s">
        <v>259</v>
      </c>
      <c r="MHV4" s="301"/>
      <c r="MHW4" s="301"/>
      <c r="MHX4" s="301"/>
      <c r="MHY4" s="301"/>
      <c r="MHZ4" s="301"/>
      <c r="MIA4" s="149"/>
      <c r="MIB4" s="150"/>
      <c r="MIC4" s="300" t="s">
        <v>259</v>
      </c>
      <c r="MID4" s="301"/>
      <c r="MIE4" s="301"/>
      <c r="MIF4" s="301"/>
      <c r="MIG4" s="301"/>
      <c r="MIH4" s="301"/>
      <c r="MII4" s="149"/>
      <c r="MIJ4" s="150"/>
      <c r="MIK4" s="300" t="s">
        <v>259</v>
      </c>
      <c r="MIL4" s="301"/>
      <c r="MIM4" s="301"/>
      <c r="MIN4" s="301"/>
      <c r="MIO4" s="301"/>
      <c r="MIP4" s="301"/>
      <c r="MIQ4" s="149"/>
      <c r="MIR4" s="150"/>
      <c r="MIS4" s="300" t="s">
        <v>259</v>
      </c>
      <c r="MIT4" s="301"/>
      <c r="MIU4" s="301"/>
      <c r="MIV4" s="301"/>
      <c r="MIW4" s="301"/>
      <c r="MIX4" s="301"/>
      <c r="MIY4" s="149"/>
      <c r="MIZ4" s="150"/>
      <c r="MJA4" s="300" t="s">
        <v>259</v>
      </c>
      <c r="MJB4" s="301"/>
      <c r="MJC4" s="301"/>
      <c r="MJD4" s="301"/>
      <c r="MJE4" s="301"/>
      <c r="MJF4" s="301"/>
      <c r="MJG4" s="149"/>
      <c r="MJH4" s="150"/>
      <c r="MJI4" s="300" t="s">
        <v>259</v>
      </c>
      <c r="MJJ4" s="301"/>
      <c r="MJK4" s="301"/>
      <c r="MJL4" s="301"/>
      <c r="MJM4" s="301"/>
      <c r="MJN4" s="301"/>
      <c r="MJO4" s="149"/>
      <c r="MJP4" s="150"/>
      <c r="MJQ4" s="300" t="s">
        <v>259</v>
      </c>
      <c r="MJR4" s="301"/>
      <c r="MJS4" s="301"/>
      <c r="MJT4" s="301"/>
      <c r="MJU4" s="301"/>
      <c r="MJV4" s="301"/>
      <c r="MJW4" s="149"/>
      <c r="MJX4" s="150"/>
      <c r="MJY4" s="300" t="s">
        <v>259</v>
      </c>
      <c r="MJZ4" s="301"/>
      <c r="MKA4" s="301"/>
      <c r="MKB4" s="301"/>
      <c r="MKC4" s="301"/>
      <c r="MKD4" s="301"/>
      <c r="MKE4" s="149"/>
      <c r="MKF4" s="150"/>
      <c r="MKG4" s="300" t="s">
        <v>259</v>
      </c>
      <c r="MKH4" s="301"/>
      <c r="MKI4" s="301"/>
      <c r="MKJ4" s="301"/>
      <c r="MKK4" s="301"/>
      <c r="MKL4" s="301"/>
      <c r="MKM4" s="149"/>
      <c r="MKN4" s="150"/>
      <c r="MKO4" s="300" t="s">
        <v>259</v>
      </c>
      <c r="MKP4" s="301"/>
      <c r="MKQ4" s="301"/>
      <c r="MKR4" s="301"/>
      <c r="MKS4" s="301"/>
      <c r="MKT4" s="301"/>
      <c r="MKU4" s="149"/>
      <c r="MKV4" s="150"/>
      <c r="MKW4" s="300" t="s">
        <v>259</v>
      </c>
      <c r="MKX4" s="301"/>
      <c r="MKY4" s="301"/>
      <c r="MKZ4" s="301"/>
      <c r="MLA4" s="301"/>
      <c r="MLB4" s="301"/>
      <c r="MLC4" s="149"/>
      <c r="MLD4" s="150"/>
      <c r="MLE4" s="300" t="s">
        <v>259</v>
      </c>
      <c r="MLF4" s="301"/>
      <c r="MLG4" s="301"/>
      <c r="MLH4" s="301"/>
      <c r="MLI4" s="301"/>
      <c r="MLJ4" s="301"/>
      <c r="MLK4" s="149"/>
      <c r="MLL4" s="150"/>
      <c r="MLM4" s="300" t="s">
        <v>259</v>
      </c>
      <c r="MLN4" s="301"/>
      <c r="MLO4" s="301"/>
      <c r="MLP4" s="301"/>
      <c r="MLQ4" s="301"/>
      <c r="MLR4" s="301"/>
      <c r="MLS4" s="149"/>
      <c r="MLT4" s="150"/>
      <c r="MLU4" s="300" t="s">
        <v>259</v>
      </c>
      <c r="MLV4" s="301"/>
      <c r="MLW4" s="301"/>
      <c r="MLX4" s="301"/>
      <c r="MLY4" s="301"/>
      <c r="MLZ4" s="301"/>
      <c r="MMA4" s="149"/>
      <c r="MMB4" s="150"/>
      <c r="MMC4" s="300" t="s">
        <v>259</v>
      </c>
      <c r="MMD4" s="301"/>
      <c r="MME4" s="301"/>
      <c r="MMF4" s="301"/>
      <c r="MMG4" s="301"/>
      <c r="MMH4" s="301"/>
      <c r="MMI4" s="149"/>
      <c r="MMJ4" s="150"/>
      <c r="MMK4" s="300" t="s">
        <v>259</v>
      </c>
      <c r="MML4" s="301"/>
      <c r="MMM4" s="301"/>
      <c r="MMN4" s="301"/>
      <c r="MMO4" s="301"/>
      <c r="MMP4" s="301"/>
      <c r="MMQ4" s="149"/>
      <c r="MMR4" s="150"/>
      <c r="MMS4" s="300" t="s">
        <v>259</v>
      </c>
      <c r="MMT4" s="301"/>
      <c r="MMU4" s="301"/>
      <c r="MMV4" s="301"/>
      <c r="MMW4" s="301"/>
      <c r="MMX4" s="301"/>
      <c r="MMY4" s="149"/>
      <c r="MMZ4" s="150"/>
      <c r="MNA4" s="300" t="s">
        <v>259</v>
      </c>
      <c r="MNB4" s="301"/>
      <c r="MNC4" s="301"/>
      <c r="MND4" s="301"/>
      <c r="MNE4" s="301"/>
      <c r="MNF4" s="301"/>
      <c r="MNG4" s="149"/>
      <c r="MNH4" s="150"/>
      <c r="MNI4" s="300" t="s">
        <v>259</v>
      </c>
      <c r="MNJ4" s="301"/>
      <c r="MNK4" s="301"/>
      <c r="MNL4" s="301"/>
      <c r="MNM4" s="301"/>
      <c r="MNN4" s="301"/>
      <c r="MNO4" s="149"/>
      <c r="MNP4" s="150"/>
      <c r="MNQ4" s="300" t="s">
        <v>259</v>
      </c>
      <c r="MNR4" s="301"/>
      <c r="MNS4" s="301"/>
      <c r="MNT4" s="301"/>
      <c r="MNU4" s="301"/>
      <c r="MNV4" s="301"/>
      <c r="MNW4" s="149"/>
      <c r="MNX4" s="150"/>
      <c r="MNY4" s="300" t="s">
        <v>259</v>
      </c>
      <c r="MNZ4" s="301"/>
      <c r="MOA4" s="301"/>
      <c r="MOB4" s="301"/>
      <c r="MOC4" s="301"/>
      <c r="MOD4" s="301"/>
      <c r="MOE4" s="149"/>
      <c r="MOF4" s="150"/>
      <c r="MOG4" s="300" t="s">
        <v>259</v>
      </c>
      <c r="MOH4" s="301"/>
      <c r="MOI4" s="301"/>
      <c r="MOJ4" s="301"/>
      <c r="MOK4" s="301"/>
      <c r="MOL4" s="301"/>
      <c r="MOM4" s="149"/>
      <c r="MON4" s="150"/>
      <c r="MOO4" s="300" t="s">
        <v>259</v>
      </c>
      <c r="MOP4" s="301"/>
      <c r="MOQ4" s="301"/>
      <c r="MOR4" s="301"/>
      <c r="MOS4" s="301"/>
      <c r="MOT4" s="301"/>
      <c r="MOU4" s="149"/>
      <c r="MOV4" s="150"/>
      <c r="MOW4" s="300" t="s">
        <v>259</v>
      </c>
      <c r="MOX4" s="301"/>
      <c r="MOY4" s="301"/>
      <c r="MOZ4" s="301"/>
      <c r="MPA4" s="301"/>
      <c r="MPB4" s="301"/>
      <c r="MPC4" s="149"/>
      <c r="MPD4" s="150"/>
      <c r="MPE4" s="300" t="s">
        <v>259</v>
      </c>
      <c r="MPF4" s="301"/>
      <c r="MPG4" s="301"/>
      <c r="MPH4" s="301"/>
      <c r="MPI4" s="301"/>
      <c r="MPJ4" s="301"/>
      <c r="MPK4" s="149"/>
      <c r="MPL4" s="150"/>
      <c r="MPM4" s="300" t="s">
        <v>259</v>
      </c>
      <c r="MPN4" s="301"/>
      <c r="MPO4" s="301"/>
      <c r="MPP4" s="301"/>
      <c r="MPQ4" s="301"/>
      <c r="MPR4" s="301"/>
      <c r="MPS4" s="149"/>
      <c r="MPT4" s="150"/>
      <c r="MPU4" s="300" t="s">
        <v>259</v>
      </c>
      <c r="MPV4" s="301"/>
      <c r="MPW4" s="301"/>
      <c r="MPX4" s="301"/>
      <c r="MPY4" s="301"/>
      <c r="MPZ4" s="301"/>
      <c r="MQA4" s="149"/>
      <c r="MQB4" s="150"/>
      <c r="MQC4" s="300" t="s">
        <v>259</v>
      </c>
      <c r="MQD4" s="301"/>
      <c r="MQE4" s="301"/>
      <c r="MQF4" s="301"/>
      <c r="MQG4" s="301"/>
      <c r="MQH4" s="301"/>
      <c r="MQI4" s="149"/>
      <c r="MQJ4" s="150"/>
      <c r="MQK4" s="300" t="s">
        <v>259</v>
      </c>
      <c r="MQL4" s="301"/>
      <c r="MQM4" s="301"/>
      <c r="MQN4" s="301"/>
      <c r="MQO4" s="301"/>
      <c r="MQP4" s="301"/>
      <c r="MQQ4" s="149"/>
      <c r="MQR4" s="150"/>
      <c r="MQS4" s="300" t="s">
        <v>259</v>
      </c>
      <c r="MQT4" s="301"/>
      <c r="MQU4" s="301"/>
      <c r="MQV4" s="301"/>
      <c r="MQW4" s="301"/>
      <c r="MQX4" s="301"/>
      <c r="MQY4" s="149"/>
      <c r="MQZ4" s="150"/>
      <c r="MRA4" s="300" t="s">
        <v>259</v>
      </c>
      <c r="MRB4" s="301"/>
      <c r="MRC4" s="301"/>
      <c r="MRD4" s="301"/>
      <c r="MRE4" s="301"/>
      <c r="MRF4" s="301"/>
      <c r="MRG4" s="149"/>
      <c r="MRH4" s="150"/>
      <c r="MRI4" s="300" t="s">
        <v>259</v>
      </c>
      <c r="MRJ4" s="301"/>
      <c r="MRK4" s="301"/>
      <c r="MRL4" s="301"/>
      <c r="MRM4" s="301"/>
      <c r="MRN4" s="301"/>
      <c r="MRO4" s="149"/>
      <c r="MRP4" s="150"/>
      <c r="MRQ4" s="300" t="s">
        <v>259</v>
      </c>
      <c r="MRR4" s="301"/>
      <c r="MRS4" s="301"/>
      <c r="MRT4" s="301"/>
      <c r="MRU4" s="301"/>
      <c r="MRV4" s="301"/>
      <c r="MRW4" s="149"/>
      <c r="MRX4" s="150"/>
      <c r="MRY4" s="300" t="s">
        <v>259</v>
      </c>
      <c r="MRZ4" s="301"/>
      <c r="MSA4" s="301"/>
      <c r="MSB4" s="301"/>
      <c r="MSC4" s="301"/>
      <c r="MSD4" s="301"/>
      <c r="MSE4" s="149"/>
      <c r="MSF4" s="150"/>
      <c r="MSG4" s="300" t="s">
        <v>259</v>
      </c>
      <c r="MSH4" s="301"/>
      <c r="MSI4" s="301"/>
      <c r="MSJ4" s="301"/>
      <c r="MSK4" s="301"/>
      <c r="MSL4" s="301"/>
      <c r="MSM4" s="149"/>
      <c r="MSN4" s="150"/>
      <c r="MSO4" s="300" t="s">
        <v>259</v>
      </c>
      <c r="MSP4" s="301"/>
      <c r="MSQ4" s="301"/>
      <c r="MSR4" s="301"/>
      <c r="MSS4" s="301"/>
      <c r="MST4" s="301"/>
      <c r="MSU4" s="149"/>
      <c r="MSV4" s="150"/>
      <c r="MSW4" s="300" t="s">
        <v>259</v>
      </c>
      <c r="MSX4" s="301"/>
      <c r="MSY4" s="301"/>
      <c r="MSZ4" s="301"/>
      <c r="MTA4" s="301"/>
      <c r="MTB4" s="301"/>
      <c r="MTC4" s="149"/>
      <c r="MTD4" s="150"/>
      <c r="MTE4" s="300" t="s">
        <v>259</v>
      </c>
      <c r="MTF4" s="301"/>
      <c r="MTG4" s="301"/>
      <c r="MTH4" s="301"/>
      <c r="MTI4" s="301"/>
      <c r="MTJ4" s="301"/>
      <c r="MTK4" s="149"/>
      <c r="MTL4" s="150"/>
      <c r="MTM4" s="300" t="s">
        <v>259</v>
      </c>
      <c r="MTN4" s="301"/>
      <c r="MTO4" s="301"/>
      <c r="MTP4" s="301"/>
      <c r="MTQ4" s="301"/>
      <c r="MTR4" s="301"/>
      <c r="MTS4" s="149"/>
      <c r="MTT4" s="150"/>
      <c r="MTU4" s="300" t="s">
        <v>259</v>
      </c>
      <c r="MTV4" s="301"/>
      <c r="MTW4" s="301"/>
      <c r="MTX4" s="301"/>
      <c r="MTY4" s="301"/>
      <c r="MTZ4" s="301"/>
      <c r="MUA4" s="149"/>
      <c r="MUB4" s="150"/>
      <c r="MUC4" s="300" t="s">
        <v>259</v>
      </c>
      <c r="MUD4" s="301"/>
      <c r="MUE4" s="301"/>
      <c r="MUF4" s="301"/>
      <c r="MUG4" s="301"/>
      <c r="MUH4" s="301"/>
      <c r="MUI4" s="149"/>
      <c r="MUJ4" s="150"/>
      <c r="MUK4" s="300" t="s">
        <v>259</v>
      </c>
      <c r="MUL4" s="301"/>
      <c r="MUM4" s="301"/>
      <c r="MUN4" s="301"/>
      <c r="MUO4" s="301"/>
      <c r="MUP4" s="301"/>
      <c r="MUQ4" s="149"/>
      <c r="MUR4" s="150"/>
      <c r="MUS4" s="300" t="s">
        <v>259</v>
      </c>
      <c r="MUT4" s="301"/>
      <c r="MUU4" s="301"/>
      <c r="MUV4" s="301"/>
      <c r="MUW4" s="301"/>
      <c r="MUX4" s="301"/>
      <c r="MUY4" s="149"/>
      <c r="MUZ4" s="150"/>
      <c r="MVA4" s="300" t="s">
        <v>259</v>
      </c>
      <c r="MVB4" s="301"/>
      <c r="MVC4" s="301"/>
      <c r="MVD4" s="301"/>
      <c r="MVE4" s="301"/>
      <c r="MVF4" s="301"/>
      <c r="MVG4" s="149"/>
      <c r="MVH4" s="150"/>
      <c r="MVI4" s="300" t="s">
        <v>259</v>
      </c>
      <c r="MVJ4" s="301"/>
      <c r="MVK4" s="301"/>
      <c r="MVL4" s="301"/>
      <c r="MVM4" s="301"/>
      <c r="MVN4" s="301"/>
      <c r="MVO4" s="149"/>
      <c r="MVP4" s="150"/>
      <c r="MVQ4" s="300" t="s">
        <v>259</v>
      </c>
      <c r="MVR4" s="301"/>
      <c r="MVS4" s="301"/>
      <c r="MVT4" s="301"/>
      <c r="MVU4" s="301"/>
      <c r="MVV4" s="301"/>
      <c r="MVW4" s="149"/>
      <c r="MVX4" s="150"/>
      <c r="MVY4" s="300" t="s">
        <v>259</v>
      </c>
      <c r="MVZ4" s="301"/>
      <c r="MWA4" s="301"/>
      <c r="MWB4" s="301"/>
      <c r="MWC4" s="301"/>
      <c r="MWD4" s="301"/>
      <c r="MWE4" s="149"/>
      <c r="MWF4" s="150"/>
      <c r="MWG4" s="300" t="s">
        <v>259</v>
      </c>
      <c r="MWH4" s="301"/>
      <c r="MWI4" s="301"/>
      <c r="MWJ4" s="301"/>
      <c r="MWK4" s="301"/>
      <c r="MWL4" s="301"/>
      <c r="MWM4" s="149"/>
      <c r="MWN4" s="150"/>
      <c r="MWO4" s="300" t="s">
        <v>259</v>
      </c>
      <c r="MWP4" s="301"/>
      <c r="MWQ4" s="301"/>
      <c r="MWR4" s="301"/>
      <c r="MWS4" s="301"/>
      <c r="MWT4" s="301"/>
      <c r="MWU4" s="149"/>
      <c r="MWV4" s="150"/>
      <c r="MWW4" s="300" t="s">
        <v>259</v>
      </c>
      <c r="MWX4" s="301"/>
      <c r="MWY4" s="301"/>
      <c r="MWZ4" s="301"/>
      <c r="MXA4" s="301"/>
      <c r="MXB4" s="301"/>
      <c r="MXC4" s="149"/>
      <c r="MXD4" s="150"/>
      <c r="MXE4" s="300" t="s">
        <v>259</v>
      </c>
      <c r="MXF4" s="301"/>
      <c r="MXG4" s="301"/>
      <c r="MXH4" s="301"/>
      <c r="MXI4" s="301"/>
      <c r="MXJ4" s="301"/>
      <c r="MXK4" s="149"/>
      <c r="MXL4" s="150"/>
      <c r="MXM4" s="300" t="s">
        <v>259</v>
      </c>
      <c r="MXN4" s="301"/>
      <c r="MXO4" s="301"/>
      <c r="MXP4" s="301"/>
      <c r="MXQ4" s="301"/>
      <c r="MXR4" s="301"/>
      <c r="MXS4" s="149"/>
      <c r="MXT4" s="150"/>
      <c r="MXU4" s="300" t="s">
        <v>259</v>
      </c>
      <c r="MXV4" s="301"/>
      <c r="MXW4" s="301"/>
      <c r="MXX4" s="301"/>
      <c r="MXY4" s="301"/>
      <c r="MXZ4" s="301"/>
      <c r="MYA4" s="149"/>
      <c r="MYB4" s="150"/>
      <c r="MYC4" s="300" t="s">
        <v>259</v>
      </c>
      <c r="MYD4" s="301"/>
      <c r="MYE4" s="301"/>
      <c r="MYF4" s="301"/>
      <c r="MYG4" s="301"/>
      <c r="MYH4" s="301"/>
      <c r="MYI4" s="149"/>
      <c r="MYJ4" s="150"/>
      <c r="MYK4" s="300" t="s">
        <v>259</v>
      </c>
      <c r="MYL4" s="301"/>
      <c r="MYM4" s="301"/>
      <c r="MYN4" s="301"/>
      <c r="MYO4" s="301"/>
      <c r="MYP4" s="301"/>
      <c r="MYQ4" s="149"/>
      <c r="MYR4" s="150"/>
      <c r="MYS4" s="300" t="s">
        <v>259</v>
      </c>
      <c r="MYT4" s="301"/>
      <c r="MYU4" s="301"/>
      <c r="MYV4" s="301"/>
      <c r="MYW4" s="301"/>
      <c r="MYX4" s="301"/>
      <c r="MYY4" s="149"/>
      <c r="MYZ4" s="150"/>
      <c r="MZA4" s="300" t="s">
        <v>259</v>
      </c>
      <c r="MZB4" s="301"/>
      <c r="MZC4" s="301"/>
      <c r="MZD4" s="301"/>
      <c r="MZE4" s="301"/>
      <c r="MZF4" s="301"/>
      <c r="MZG4" s="149"/>
      <c r="MZH4" s="150"/>
      <c r="MZI4" s="300" t="s">
        <v>259</v>
      </c>
      <c r="MZJ4" s="301"/>
      <c r="MZK4" s="301"/>
      <c r="MZL4" s="301"/>
      <c r="MZM4" s="301"/>
      <c r="MZN4" s="301"/>
      <c r="MZO4" s="149"/>
      <c r="MZP4" s="150"/>
      <c r="MZQ4" s="300" t="s">
        <v>259</v>
      </c>
      <c r="MZR4" s="301"/>
      <c r="MZS4" s="301"/>
      <c r="MZT4" s="301"/>
      <c r="MZU4" s="301"/>
      <c r="MZV4" s="301"/>
      <c r="MZW4" s="149"/>
      <c r="MZX4" s="150"/>
      <c r="MZY4" s="300" t="s">
        <v>259</v>
      </c>
      <c r="MZZ4" s="301"/>
      <c r="NAA4" s="301"/>
      <c r="NAB4" s="301"/>
      <c r="NAC4" s="301"/>
      <c r="NAD4" s="301"/>
      <c r="NAE4" s="149"/>
      <c r="NAF4" s="150"/>
      <c r="NAG4" s="300" t="s">
        <v>259</v>
      </c>
      <c r="NAH4" s="301"/>
      <c r="NAI4" s="301"/>
      <c r="NAJ4" s="301"/>
      <c r="NAK4" s="301"/>
      <c r="NAL4" s="301"/>
      <c r="NAM4" s="149"/>
      <c r="NAN4" s="150"/>
      <c r="NAO4" s="300" t="s">
        <v>259</v>
      </c>
      <c r="NAP4" s="301"/>
      <c r="NAQ4" s="301"/>
      <c r="NAR4" s="301"/>
      <c r="NAS4" s="301"/>
      <c r="NAT4" s="301"/>
      <c r="NAU4" s="149"/>
      <c r="NAV4" s="150"/>
      <c r="NAW4" s="300" t="s">
        <v>259</v>
      </c>
      <c r="NAX4" s="301"/>
      <c r="NAY4" s="301"/>
      <c r="NAZ4" s="301"/>
      <c r="NBA4" s="301"/>
      <c r="NBB4" s="301"/>
      <c r="NBC4" s="149"/>
      <c r="NBD4" s="150"/>
      <c r="NBE4" s="300" t="s">
        <v>259</v>
      </c>
      <c r="NBF4" s="301"/>
      <c r="NBG4" s="301"/>
      <c r="NBH4" s="301"/>
      <c r="NBI4" s="301"/>
      <c r="NBJ4" s="301"/>
      <c r="NBK4" s="149"/>
      <c r="NBL4" s="150"/>
      <c r="NBM4" s="300" t="s">
        <v>259</v>
      </c>
      <c r="NBN4" s="301"/>
      <c r="NBO4" s="301"/>
      <c r="NBP4" s="301"/>
      <c r="NBQ4" s="301"/>
      <c r="NBR4" s="301"/>
      <c r="NBS4" s="149"/>
      <c r="NBT4" s="150"/>
      <c r="NBU4" s="300" t="s">
        <v>259</v>
      </c>
      <c r="NBV4" s="301"/>
      <c r="NBW4" s="301"/>
      <c r="NBX4" s="301"/>
      <c r="NBY4" s="301"/>
      <c r="NBZ4" s="301"/>
      <c r="NCA4" s="149"/>
      <c r="NCB4" s="150"/>
      <c r="NCC4" s="300" t="s">
        <v>259</v>
      </c>
      <c r="NCD4" s="301"/>
      <c r="NCE4" s="301"/>
      <c r="NCF4" s="301"/>
      <c r="NCG4" s="301"/>
      <c r="NCH4" s="301"/>
      <c r="NCI4" s="149"/>
      <c r="NCJ4" s="150"/>
      <c r="NCK4" s="300" t="s">
        <v>259</v>
      </c>
      <c r="NCL4" s="301"/>
      <c r="NCM4" s="301"/>
      <c r="NCN4" s="301"/>
      <c r="NCO4" s="301"/>
      <c r="NCP4" s="301"/>
      <c r="NCQ4" s="149"/>
      <c r="NCR4" s="150"/>
      <c r="NCS4" s="300" t="s">
        <v>259</v>
      </c>
      <c r="NCT4" s="301"/>
      <c r="NCU4" s="301"/>
      <c r="NCV4" s="301"/>
      <c r="NCW4" s="301"/>
      <c r="NCX4" s="301"/>
      <c r="NCY4" s="149"/>
      <c r="NCZ4" s="150"/>
      <c r="NDA4" s="300" t="s">
        <v>259</v>
      </c>
      <c r="NDB4" s="301"/>
      <c r="NDC4" s="301"/>
      <c r="NDD4" s="301"/>
      <c r="NDE4" s="301"/>
      <c r="NDF4" s="301"/>
      <c r="NDG4" s="149"/>
      <c r="NDH4" s="150"/>
      <c r="NDI4" s="300" t="s">
        <v>259</v>
      </c>
      <c r="NDJ4" s="301"/>
      <c r="NDK4" s="301"/>
      <c r="NDL4" s="301"/>
      <c r="NDM4" s="301"/>
      <c r="NDN4" s="301"/>
      <c r="NDO4" s="149"/>
      <c r="NDP4" s="150"/>
      <c r="NDQ4" s="300" t="s">
        <v>259</v>
      </c>
      <c r="NDR4" s="301"/>
      <c r="NDS4" s="301"/>
      <c r="NDT4" s="301"/>
      <c r="NDU4" s="301"/>
      <c r="NDV4" s="301"/>
      <c r="NDW4" s="149"/>
      <c r="NDX4" s="150"/>
      <c r="NDY4" s="300" t="s">
        <v>259</v>
      </c>
      <c r="NDZ4" s="301"/>
      <c r="NEA4" s="301"/>
      <c r="NEB4" s="301"/>
      <c r="NEC4" s="301"/>
      <c r="NED4" s="301"/>
      <c r="NEE4" s="149"/>
      <c r="NEF4" s="150"/>
      <c r="NEG4" s="300" t="s">
        <v>259</v>
      </c>
      <c r="NEH4" s="301"/>
      <c r="NEI4" s="301"/>
      <c r="NEJ4" s="301"/>
      <c r="NEK4" s="301"/>
      <c r="NEL4" s="301"/>
      <c r="NEM4" s="149"/>
      <c r="NEN4" s="150"/>
      <c r="NEO4" s="300" t="s">
        <v>259</v>
      </c>
      <c r="NEP4" s="301"/>
      <c r="NEQ4" s="301"/>
      <c r="NER4" s="301"/>
      <c r="NES4" s="301"/>
      <c r="NET4" s="301"/>
      <c r="NEU4" s="149"/>
      <c r="NEV4" s="150"/>
      <c r="NEW4" s="300" t="s">
        <v>259</v>
      </c>
      <c r="NEX4" s="301"/>
      <c r="NEY4" s="301"/>
      <c r="NEZ4" s="301"/>
      <c r="NFA4" s="301"/>
      <c r="NFB4" s="301"/>
      <c r="NFC4" s="149"/>
      <c r="NFD4" s="150"/>
      <c r="NFE4" s="300" t="s">
        <v>259</v>
      </c>
      <c r="NFF4" s="301"/>
      <c r="NFG4" s="301"/>
      <c r="NFH4" s="301"/>
      <c r="NFI4" s="301"/>
      <c r="NFJ4" s="301"/>
      <c r="NFK4" s="149"/>
      <c r="NFL4" s="150"/>
      <c r="NFM4" s="300" t="s">
        <v>259</v>
      </c>
      <c r="NFN4" s="301"/>
      <c r="NFO4" s="301"/>
      <c r="NFP4" s="301"/>
      <c r="NFQ4" s="301"/>
      <c r="NFR4" s="301"/>
      <c r="NFS4" s="149"/>
      <c r="NFT4" s="150"/>
      <c r="NFU4" s="300" t="s">
        <v>259</v>
      </c>
      <c r="NFV4" s="301"/>
      <c r="NFW4" s="301"/>
      <c r="NFX4" s="301"/>
      <c r="NFY4" s="301"/>
      <c r="NFZ4" s="301"/>
      <c r="NGA4" s="149"/>
      <c r="NGB4" s="150"/>
      <c r="NGC4" s="300" t="s">
        <v>259</v>
      </c>
      <c r="NGD4" s="301"/>
      <c r="NGE4" s="301"/>
      <c r="NGF4" s="301"/>
      <c r="NGG4" s="301"/>
      <c r="NGH4" s="301"/>
      <c r="NGI4" s="149"/>
      <c r="NGJ4" s="150"/>
      <c r="NGK4" s="300" t="s">
        <v>259</v>
      </c>
      <c r="NGL4" s="301"/>
      <c r="NGM4" s="301"/>
      <c r="NGN4" s="301"/>
      <c r="NGO4" s="301"/>
      <c r="NGP4" s="301"/>
      <c r="NGQ4" s="149"/>
      <c r="NGR4" s="150"/>
      <c r="NGS4" s="300" t="s">
        <v>259</v>
      </c>
      <c r="NGT4" s="301"/>
      <c r="NGU4" s="301"/>
      <c r="NGV4" s="301"/>
      <c r="NGW4" s="301"/>
      <c r="NGX4" s="301"/>
      <c r="NGY4" s="149"/>
      <c r="NGZ4" s="150"/>
      <c r="NHA4" s="300" t="s">
        <v>259</v>
      </c>
      <c r="NHB4" s="301"/>
      <c r="NHC4" s="301"/>
      <c r="NHD4" s="301"/>
      <c r="NHE4" s="301"/>
      <c r="NHF4" s="301"/>
      <c r="NHG4" s="149"/>
      <c r="NHH4" s="150"/>
      <c r="NHI4" s="300" t="s">
        <v>259</v>
      </c>
      <c r="NHJ4" s="301"/>
      <c r="NHK4" s="301"/>
      <c r="NHL4" s="301"/>
      <c r="NHM4" s="301"/>
      <c r="NHN4" s="301"/>
      <c r="NHO4" s="149"/>
      <c r="NHP4" s="150"/>
      <c r="NHQ4" s="300" t="s">
        <v>259</v>
      </c>
      <c r="NHR4" s="301"/>
      <c r="NHS4" s="301"/>
      <c r="NHT4" s="301"/>
      <c r="NHU4" s="301"/>
      <c r="NHV4" s="301"/>
      <c r="NHW4" s="149"/>
      <c r="NHX4" s="150"/>
      <c r="NHY4" s="300" t="s">
        <v>259</v>
      </c>
      <c r="NHZ4" s="301"/>
      <c r="NIA4" s="301"/>
      <c r="NIB4" s="301"/>
      <c r="NIC4" s="301"/>
      <c r="NID4" s="301"/>
      <c r="NIE4" s="149"/>
      <c r="NIF4" s="150"/>
      <c r="NIG4" s="300" t="s">
        <v>259</v>
      </c>
      <c r="NIH4" s="301"/>
      <c r="NII4" s="301"/>
      <c r="NIJ4" s="301"/>
      <c r="NIK4" s="301"/>
      <c r="NIL4" s="301"/>
      <c r="NIM4" s="149"/>
      <c r="NIN4" s="150"/>
      <c r="NIO4" s="300" t="s">
        <v>259</v>
      </c>
      <c r="NIP4" s="301"/>
      <c r="NIQ4" s="301"/>
      <c r="NIR4" s="301"/>
      <c r="NIS4" s="301"/>
      <c r="NIT4" s="301"/>
      <c r="NIU4" s="149"/>
      <c r="NIV4" s="150"/>
      <c r="NIW4" s="300" t="s">
        <v>259</v>
      </c>
      <c r="NIX4" s="301"/>
      <c r="NIY4" s="301"/>
      <c r="NIZ4" s="301"/>
      <c r="NJA4" s="301"/>
      <c r="NJB4" s="301"/>
      <c r="NJC4" s="149"/>
      <c r="NJD4" s="150"/>
      <c r="NJE4" s="300" t="s">
        <v>259</v>
      </c>
      <c r="NJF4" s="301"/>
      <c r="NJG4" s="301"/>
      <c r="NJH4" s="301"/>
      <c r="NJI4" s="301"/>
      <c r="NJJ4" s="301"/>
      <c r="NJK4" s="149"/>
      <c r="NJL4" s="150"/>
      <c r="NJM4" s="300" t="s">
        <v>259</v>
      </c>
      <c r="NJN4" s="301"/>
      <c r="NJO4" s="301"/>
      <c r="NJP4" s="301"/>
      <c r="NJQ4" s="301"/>
      <c r="NJR4" s="301"/>
      <c r="NJS4" s="149"/>
      <c r="NJT4" s="150"/>
      <c r="NJU4" s="300" t="s">
        <v>259</v>
      </c>
      <c r="NJV4" s="301"/>
      <c r="NJW4" s="301"/>
      <c r="NJX4" s="301"/>
      <c r="NJY4" s="301"/>
      <c r="NJZ4" s="301"/>
      <c r="NKA4" s="149"/>
      <c r="NKB4" s="150"/>
      <c r="NKC4" s="300" t="s">
        <v>259</v>
      </c>
      <c r="NKD4" s="301"/>
      <c r="NKE4" s="301"/>
      <c r="NKF4" s="301"/>
      <c r="NKG4" s="301"/>
      <c r="NKH4" s="301"/>
      <c r="NKI4" s="149"/>
      <c r="NKJ4" s="150"/>
      <c r="NKK4" s="300" t="s">
        <v>259</v>
      </c>
      <c r="NKL4" s="301"/>
      <c r="NKM4" s="301"/>
      <c r="NKN4" s="301"/>
      <c r="NKO4" s="301"/>
      <c r="NKP4" s="301"/>
      <c r="NKQ4" s="149"/>
      <c r="NKR4" s="150"/>
      <c r="NKS4" s="300" t="s">
        <v>259</v>
      </c>
      <c r="NKT4" s="301"/>
      <c r="NKU4" s="301"/>
      <c r="NKV4" s="301"/>
      <c r="NKW4" s="301"/>
      <c r="NKX4" s="301"/>
      <c r="NKY4" s="149"/>
      <c r="NKZ4" s="150"/>
      <c r="NLA4" s="300" t="s">
        <v>259</v>
      </c>
      <c r="NLB4" s="301"/>
      <c r="NLC4" s="301"/>
      <c r="NLD4" s="301"/>
      <c r="NLE4" s="301"/>
      <c r="NLF4" s="301"/>
      <c r="NLG4" s="149"/>
      <c r="NLH4" s="150"/>
      <c r="NLI4" s="300" t="s">
        <v>259</v>
      </c>
      <c r="NLJ4" s="301"/>
      <c r="NLK4" s="301"/>
      <c r="NLL4" s="301"/>
      <c r="NLM4" s="301"/>
      <c r="NLN4" s="301"/>
      <c r="NLO4" s="149"/>
      <c r="NLP4" s="150"/>
      <c r="NLQ4" s="300" t="s">
        <v>259</v>
      </c>
      <c r="NLR4" s="301"/>
      <c r="NLS4" s="301"/>
      <c r="NLT4" s="301"/>
      <c r="NLU4" s="301"/>
      <c r="NLV4" s="301"/>
      <c r="NLW4" s="149"/>
      <c r="NLX4" s="150"/>
      <c r="NLY4" s="300" t="s">
        <v>259</v>
      </c>
      <c r="NLZ4" s="301"/>
      <c r="NMA4" s="301"/>
      <c r="NMB4" s="301"/>
      <c r="NMC4" s="301"/>
      <c r="NMD4" s="301"/>
      <c r="NME4" s="149"/>
      <c r="NMF4" s="150"/>
      <c r="NMG4" s="300" t="s">
        <v>259</v>
      </c>
      <c r="NMH4" s="301"/>
      <c r="NMI4" s="301"/>
      <c r="NMJ4" s="301"/>
      <c r="NMK4" s="301"/>
      <c r="NML4" s="301"/>
      <c r="NMM4" s="149"/>
      <c r="NMN4" s="150"/>
      <c r="NMO4" s="300" t="s">
        <v>259</v>
      </c>
      <c r="NMP4" s="301"/>
      <c r="NMQ4" s="301"/>
      <c r="NMR4" s="301"/>
      <c r="NMS4" s="301"/>
      <c r="NMT4" s="301"/>
      <c r="NMU4" s="149"/>
      <c r="NMV4" s="150"/>
      <c r="NMW4" s="300" t="s">
        <v>259</v>
      </c>
      <c r="NMX4" s="301"/>
      <c r="NMY4" s="301"/>
      <c r="NMZ4" s="301"/>
      <c r="NNA4" s="301"/>
      <c r="NNB4" s="301"/>
      <c r="NNC4" s="149"/>
      <c r="NND4" s="150"/>
      <c r="NNE4" s="300" t="s">
        <v>259</v>
      </c>
      <c r="NNF4" s="301"/>
      <c r="NNG4" s="301"/>
      <c r="NNH4" s="301"/>
      <c r="NNI4" s="301"/>
      <c r="NNJ4" s="301"/>
      <c r="NNK4" s="149"/>
      <c r="NNL4" s="150"/>
      <c r="NNM4" s="300" t="s">
        <v>259</v>
      </c>
      <c r="NNN4" s="301"/>
      <c r="NNO4" s="301"/>
      <c r="NNP4" s="301"/>
      <c r="NNQ4" s="301"/>
      <c r="NNR4" s="301"/>
      <c r="NNS4" s="149"/>
      <c r="NNT4" s="150"/>
      <c r="NNU4" s="300" t="s">
        <v>259</v>
      </c>
      <c r="NNV4" s="301"/>
      <c r="NNW4" s="301"/>
      <c r="NNX4" s="301"/>
      <c r="NNY4" s="301"/>
      <c r="NNZ4" s="301"/>
      <c r="NOA4" s="149"/>
      <c r="NOB4" s="150"/>
      <c r="NOC4" s="300" t="s">
        <v>259</v>
      </c>
      <c r="NOD4" s="301"/>
      <c r="NOE4" s="301"/>
      <c r="NOF4" s="301"/>
      <c r="NOG4" s="301"/>
      <c r="NOH4" s="301"/>
      <c r="NOI4" s="149"/>
      <c r="NOJ4" s="150"/>
      <c r="NOK4" s="300" t="s">
        <v>259</v>
      </c>
      <c r="NOL4" s="301"/>
      <c r="NOM4" s="301"/>
      <c r="NON4" s="301"/>
      <c r="NOO4" s="301"/>
      <c r="NOP4" s="301"/>
      <c r="NOQ4" s="149"/>
      <c r="NOR4" s="150"/>
      <c r="NOS4" s="300" t="s">
        <v>259</v>
      </c>
      <c r="NOT4" s="301"/>
      <c r="NOU4" s="301"/>
      <c r="NOV4" s="301"/>
      <c r="NOW4" s="301"/>
      <c r="NOX4" s="301"/>
      <c r="NOY4" s="149"/>
      <c r="NOZ4" s="150"/>
      <c r="NPA4" s="300" t="s">
        <v>259</v>
      </c>
      <c r="NPB4" s="301"/>
      <c r="NPC4" s="301"/>
      <c r="NPD4" s="301"/>
      <c r="NPE4" s="301"/>
      <c r="NPF4" s="301"/>
      <c r="NPG4" s="149"/>
      <c r="NPH4" s="150"/>
      <c r="NPI4" s="300" t="s">
        <v>259</v>
      </c>
      <c r="NPJ4" s="301"/>
      <c r="NPK4" s="301"/>
      <c r="NPL4" s="301"/>
      <c r="NPM4" s="301"/>
      <c r="NPN4" s="301"/>
      <c r="NPO4" s="149"/>
      <c r="NPP4" s="150"/>
      <c r="NPQ4" s="300" t="s">
        <v>259</v>
      </c>
      <c r="NPR4" s="301"/>
      <c r="NPS4" s="301"/>
      <c r="NPT4" s="301"/>
      <c r="NPU4" s="301"/>
      <c r="NPV4" s="301"/>
      <c r="NPW4" s="149"/>
      <c r="NPX4" s="150"/>
      <c r="NPY4" s="300" t="s">
        <v>259</v>
      </c>
      <c r="NPZ4" s="301"/>
      <c r="NQA4" s="301"/>
      <c r="NQB4" s="301"/>
      <c r="NQC4" s="301"/>
      <c r="NQD4" s="301"/>
      <c r="NQE4" s="149"/>
      <c r="NQF4" s="150"/>
      <c r="NQG4" s="300" t="s">
        <v>259</v>
      </c>
      <c r="NQH4" s="301"/>
      <c r="NQI4" s="301"/>
      <c r="NQJ4" s="301"/>
      <c r="NQK4" s="301"/>
      <c r="NQL4" s="301"/>
      <c r="NQM4" s="149"/>
      <c r="NQN4" s="150"/>
      <c r="NQO4" s="300" t="s">
        <v>259</v>
      </c>
      <c r="NQP4" s="301"/>
      <c r="NQQ4" s="301"/>
      <c r="NQR4" s="301"/>
      <c r="NQS4" s="301"/>
      <c r="NQT4" s="301"/>
      <c r="NQU4" s="149"/>
      <c r="NQV4" s="150"/>
      <c r="NQW4" s="300" t="s">
        <v>259</v>
      </c>
      <c r="NQX4" s="301"/>
      <c r="NQY4" s="301"/>
      <c r="NQZ4" s="301"/>
      <c r="NRA4" s="301"/>
      <c r="NRB4" s="301"/>
      <c r="NRC4" s="149"/>
      <c r="NRD4" s="150"/>
      <c r="NRE4" s="300" t="s">
        <v>259</v>
      </c>
      <c r="NRF4" s="301"/>
      <c r="NRG4" s="301"/>
      <c r="NRH4" s="301"/>
      <c r="NRI4" s="301"/>
      <c r="NRJ4" s="301"/>
      <c r="NRK4" s="149"/>
      <c r="NRL4" s="150"/>
      <c r="NRM4" s="300" t="s">
        <v>259</v>
      </c>
      <c r="NRN4" s="301"/>
      <c r="NRO4" s="301"/>
      <c r="NRP4" s="301"/>
      <c r="NRQ4" s="301"/>
      <c r="NRR4" s="301"/>
      <c r="NRS4" s="149"/>
      <c r="NRT4" s="150"/>
      <c r="NRU4" s="300" t="s">
        <v>259</v>
      </c>
      <c r="NRV4" s="301"/>
      <c r="NRW4" s="301"/>
      <c r="NRX4" s="301"/>
      <c r="NRY4" s="301"/>
      <c r="NRZ4" s="301"/>
      <c r="NSA4" s="149"/>
      <c r="NSB4" s="150"/>
      <c r="NSC4" s="300" t="s">
        <v>259</v>
      </c>
      <c r="NSD4" s="301"/>
      <c r="NSE4" s="301"/>
      <c r="NSF4" s="301"/>
      <c r="NSG4" s="301"/>
      <c r="NSH4" s="301"/>
      <c r="NSI4" s="149"/>
      <c r="NSJ4" s="150"/>
      <c r="NSK4" s="300" t="s">
        <v>259</v>
      </c>
      <c r="NSL4" s="301"/>
      <c r="NSM4" s="301"/>
      <c r="NSN4" s="301"/>
      <c r="NSO4" s="301"/>
      <c r="NSP4" s="301"/>
      <c r="NSQ4" s="149"/>
      <c r="NSR4" s="150"/>
      <c r="NSS4" s="300" t="s">
        <v>259</v>
      </c>
      <c r="NST4" s="301"/>
      <c r="NSU4" s="301"/>
      <c r="NSV4" s="301"/>
      <c r="NSW4" s="301"/>
      <c r="NSX4" s="301"/>
      <c r="NSY4" s="149"/>
      <c r="NSZ4" s="150"/>
      <c r="NTA4" s="300" t="s">
        <v>259</v>
      </c>
      <c r="NTB4" s="301"/>
      <c r="NTC4" s="301"/>
      <c r="NTD4" s="301"/>
      <c r="NTE4" s="301"/>
      <c r="NTF4" s="301"/>
      <c r="NTG4" s="149"/>
      <c r="NTH4" s="150"/>
      <c r="NTI4" s="300" t="s">
        <v>259</v>
      </c>
      <c r="NTJ4" s="301"/>
      <c r="NTK4" s="301"/>
      <c r="NTL4" s="301"/>
      <c r="NTM4" s="301"/>
      <c r="NTN4" s="301"/>
      <c r="NTO4" s="149"/>
      <c r="NTP4" s="150"/>
      <c r="NTQ4" s="300" t="s">
        <v>259</v>
      </c>
      <c r="NTR4" s="301"/>
      <c r="NTS4" s="301"/>
      <c r="NTT4" s="301"/>
      <c r="NTU4" s="301"/>
      <c r="NTV4" s="301"/>
      <c r="NTW4" s="149"/>
      <c r="NTX4" s="150"/>
      <c r="NTY4" s="300" t="s">
        <v>259</v>
      </c>
      <c r="NTZ4" s="301"/>
      <c r="NUA4" s="301"/>
      <c r="NUB4" s="301"/>
      <c r="NUC4" s="301"/>
      <c r="NUD4" s="301"/>
      <c r="NUE4" s="149"/>
      <c r="NUF4" s="150"/>
      <c r="NUG4" s="300" t="s">
        <v>259</v>
      </c>
      <c r="NUH4" s="301"/>
      <c r="NUI4" s="301"/>
      <c r="NUJ4" s="301"/>
      <c r="NUK4" s="301"/>
      <c r="NUL4" s="301"/>
      <c r="NUM4" s="149"/>
      <c r="NUN4" s="150"/>
      <c r="NUO4" s="300" t="s">
        <v>259</v>
      </c>
      <c r="NUP4" s="301"/>
      <c r="NUQ4" s="301"/>
      <c r="NUR4" s="301"/>
      <c r="NUS4" s="301"/>
      <c r="NUT4" s="301"/>
      <c r="NUU4" s="149"/>
      <c r="NUV4" s="150"/>
      <c r="NUW4" s="300" t="s">
        <v>259</v>
      </c>
      <c r="NUX4" s="301"/>
      <c r="NUY4" s="301"/>
      <c r="NUZ4" s="301"/>
      <c r="NVA4" s="301"/>
      <c r="NVB4" s="301"/>
      <c r="NVC4" s="149"/>
      <c r="NVD4" s="150"/>
      <c r="NVE4" s="300" t="s">
        <v>259</v>
      </c>
      <c r="NVF4" s="301"/>
      <c r="NVG4" s="301"/>
      <c r="NVH4" s="301"/>
      <c r="NVI4" s="301"/>
      <c r="NVJ4" s="301"/>
      <c r="NVK4" s="149"/>
      <c r="NVL4" s="150"/>
      <c r="NVM4" s="300" t="s">
        <v>259</v>
      </c>
      <c r="NVN4" s="301"/>
      <c r="NVO4" s="301"/>
      <c r="NVP4" s="301"/>
      <c r="NVQ4" s="301"/>
      <c r="NVR4" s="301"/>
      <c r="NVS4" s="149"/>
      <c r="NVT4" s="150"/>
      <c r="NVU4" s="300" t="s">
        <v>259</v>
      </c>
      <c r="NVV4" s="301"/>
      <c r="NVW4" s="301"/>
      <c r="NVX4" s="301"/>
      <c r="NVY4" s="301"/>
      <c r="NVZ4" s="301"/>
      <c r="NWA4" s="149"/>
      <c r="NWB4" s="150"/>
      <c r="NWC4" s="300" t="s">
        <v>259</v>
      </c>
      <c r="NWD4" s="301"/>
      <c r="NWE4" s="301"/>
      <c r="NWF4" s="301"/>
      <c r="NWG4" s="301"/>
      <c r="NWH4" s="301"/>
      <c r="NWI4" s="149"/>
      <c r="NWJ4" s="150"/>
      <c r="NWK4" s="300" t="s">
        <v>259</v>
      </c>
      <c r="NWL4" s="301"/>
      <c r="NWM4" s="301"/>
      <c r="NWN4" s="301"/>
      <c r="NWO4" s="301"/>
      <c r="NWP4" s="301"/>
      <c r="NWQ4" s="149"/>
      <c r="NWR4" s="150"/>
      <c r="NWS4" s="300" t="s">
        <v>259</v>
      </c>
      <c r="NWT4" s="301"/>
      <c r="NWU4" s="301"/>
      <c r="NWV4" s="301"/>
      <c r="NWW4" s="301"/>
      <c r="NWX4" s="301"/>
      <c r="NWY4" s="149"/>
      <c r="NWZ4" s="150"/>
      <c r="NXA4" s="300" t="s">
        <v>259</v>
      </c>
      <c r="NXB4" s="301"/>
      <c r="NXC4" s="301"/>
      <c r="NXD4" s="301"/>
      <c r="NXE4" s="301"/>
      <c r="NXF4" s="301"/>
      <c r="NXG4" s="149"/>
      <c r="NXH4" s="150"/>
      <c r="NXI4" s="300" t="s">
        <v>259</v>
      </c>
      <c r="NXJ4" s="301"/>
      <c r="NXK4" s="301"/>
      <c r="NXL4" s="301"/>
      <c r="NXM4" s="301"/>
      <c r="NXN4" s="301"/>
      <c r="NXO4" s="149"/>
      <c r="NXP4" s="150"/>
      <c r="NXQ4" s="300" t="s">
        <v>259</v>
      </c>
      <c r="NXR4" s="301"/>
      <c r="NXS4" s="301"/>
      <c r="NXT4" s="301"/>
      <c r="NXU4" s="301"/>
      <c r="NXV4" s="301"/>
      <c r="NXW4" s="149"/>
      <c r="NXX4" s="150"/>
      <c r="NXY4" s="300" t="s">
        <v>259</v>
      </c>
      <c r="NXZ4" s="301"/>
      <c r="NYA4" s="301"/>
      <c r="NYB4" s="301"/>
      <c r="NYC4" s="301"/>
      <c r="NYD4" s="301"/>
      <c r="NYE4" s="149"/>
      <c r="NYF4" s="150"/>
      <c r="NYG4" s="300" t="s">
        <v>259</v>
      </c>
      <c r="NYH4" s="301"/>
      <c r="NYI4" s="301"/>
      <c r="NYJ4" s="301"/>
      <c r="NYK4" s="301"/>
      <c r="NYL4" s="301"/>
      <c r="NYM4" s="149"/>
      <c r="NYN4" s="150"/>
      <c r="NYO4" s="300" t="s">
        <v>259</v>
      </c>
      <c r="NYP4" s="301"/>
      <c r="NYQ4" s="301"/>
      <c r="NYR4" s="301"/>
      <c r="NYS4" s="301"/>
      <c r="NYT4" s="301"/>
      <c r="NYU4" s="149"/>
      <c r="NYV4" s="150"/>
      <c r="NYW4" s="300" t="s">
        <v>259</v>
      </c>
      <c r="NYX4" s="301"/>
      <c r="NYY4" s="301"/>
      <c r="NYZ4" s="301"/>
      <c r="NZA4" s="301"/>
      <c r="NZB4" s="301"/>
      <c r="NZC4" s="149"/>
      <c r="NZD4" s="150"/>
      <c r="NZE4" s="300" t="s">
        <v>259</v>
      </c>
      <c r="NZF4" s="301"/>
      <c r="NZG4" s="301"/>
      <c r="NZH4" s="301"/>
      <c r="NZI4" s="301"/>
      <c r="NZJ4" s="301"/>
      <c r="NZK4" s="149"/>
      <c r="NZL4" s="150"/>
      <c r="NZM4" s="300" t="s">
        <v>259</v>
      </c>
      <c r="NZN4" s="301"/>
      <c r="NZO4" s="301"/>
      <c r="NZP4" s="301"/>
      <c r="NZQ4" s="301"/>
      <c r="NZR4" s="301"/>
      <c r="NZS4" s="149"/>
      <c r="NZT4" s="150"/>
      <c r="NZU4" s="300" t="s">
        <v>259</v>
      </c>
      <c r="NZV4" s="301"/>
      <c r="NZW4" s="301"/>
      <c r="NZX4" s="301"/>
      <c r="NZY4" s="301"/>
      <c r="NZZ4" s="301"/>
      <c r="OAA4" s="149"/>
      <c r="OAB4" s="150"/>
      <c r="OAC4" s="300" t="s">
        <v>259</v>
      </c>
      <c r="OAD4" s="301"/>
      <c r="OAE4" s="301"/>
      <c r="OAF4" s="301"/>
      <c r="OAG4" s="301"/>
      <c r="OAH4" s="301"/>
      <c r="OAI4" s="149"/>
      <c r="OAJ4" s="150"/>
      <c r="OAK4" s="300" t="s">
        <v>259</v>
      </c>
      <c r="OAL4" s="301"/>
      <c r="OAM4" s="301"/>
      <c r="OAN4" s="301"/>
      <c r="OAO4" s="301"/>
      <c r="OAP4" s="301"/>
      <c r="OAQ4" s="149"/>
      <c r="OAR4" s="150"/>
      <c r="OAS4" s="300" t="s">
        <v>259</v>
      </c>
      <c r="OAT4" s="301"/>
      <c r="OAU4" s="301"/>
      <c r="OAV4" s="301"/>
      <c r="OAW4" s="301"/>
      <c r="OAX4" s="301"/>
      <c r="OAY4" s="149"/>
      <c r="OAZ4" s="150"/>
      <c r="OBA4" s="300" t="s">
        <v>259</v>
      </c>
      <c r="OBB4" s="301"/>
      <c r="OBC4" s="301"/>
      <c r="OBD4" s="301"/>
      <c r="OBE4" s="301"/>
      <c r="OBF4" s="301"/>
      <c r="OBG4" s="149"/>
      <c r="OBH4" s="150"/>
      <c r="OBI4" s="300" t="s">
        <v>259</v>
      </c>
      <c r="OBJ4" s="301"/>
      <c r="OBK4" s="301"/>
      <c r="OBL4" s="301"/>
      <c r="OBM4" s="301"/>
      <c r="OBN4" s="301"/>
      <c r="OBO4" s="149"/>
      <c r="OBP4" s="150"/>
      <c r="OBQ4" s="300" t="s">
        <v>259</v>
      </c>
      <c r="OBR4" s="301"/>
      <c r="OBS4" s="301"/>
      <c r="OBT4" s="301"/>
      <c r="OBU4" s="301"/>
      <c r="OBV4" s="301"/>
      <c r="OBW4" s="149"/>
      <c r="OBX4" s="150"/>
      <c r="OBY4" s="300" t="s">
        <v>259</v>
      </c>
      <c r="OBZ4" s="301"/>
      <c r="OCA4" s="301"/>
      <c r="OCB4" s="301"/>
      <c r="OCC4" s="301"/>
      <c r="OCD4" s="301"/>
      <c r="OCE4" s="149"/>
      <c r="OCF4" s="150"/>
      <c r="OCG4" s="300" t="s">
        <v>259</v>
      </c>
      <c r="OCH4" s="301"/>
      <c r="OCI4" s="301"/>
      <c r="OCJ4" s="301"/>
      <c r="OCK4" s="301"/>
      <c r="OCL4" s="301"/>
      <c r="OCM4" s="149"/>
      <c r="OCN4" s="150"/>
      <c r="OCO4" s="300" t="s">
        <v>259</v>
      </c>
      <c r="OCP4" s="301"/>
      <c r="OCQ4" s="301"/>
      <c r="OCR4" s="301"/>
      <c r="OCS4" s="301"/>
      <c r="OCT4" s="301"/>
      <c r="OCU4" s="149"/>
      <c r="OCV4" s="150"/>
      <c r="OCW4" s="300" t="s">
        <v>259</v>
      </c>
      <c r="OCX4" s="301"/>
      <c r="OCY4" s="301"/>
      <c r="OCZ4" s="301"/>
      <c r="ODA4" s="301"/>
      <c r="ODB4" s="301"/>
      <c r="ODC4" s="149"/>
      <c r="ODD4" s="150"/>
      <c r="ODE4" s="300" t="s">
        <v>259</v>
      </c>
      <c r="ODF4" s="301"/>
      <c r="ODG4" s="301"/>
      <c r="ODH4" s="301"/>
      <c r="ODI4" s="301"/>
      <c r="ODJ4" s="301"/>
      <c r="ODK4" s="149"/>
      <c r="ODL4" s="150"/>
      <c r="ODM4" s="300" t="s">
        <v>259</v>
      </c>
      <c r="ODN4" s="301"/>
      <c r="ODO4" s="301"/>
      <c r="ODP4" s="301"/>
      <c r="ODQ4" s="301"/>
      <c r="ODR4" s="301"/>
      <c r="ODS4" s="149"/>
      <c r="ODT4" s="150"/>
      <c r="ODU4" s="300" t="s">
        <v>259</v>
      </c>
      <c r="ODV4" s="301"/>
      <c r="ODW4" s="301"/>
      <c r="ODX4" s="301"/>
      <c r="ODY4" s="301"/>
      <c r="ODZ4" s="301"/>
      <c r="OEA4" s="149"/>
      <c r="OEB4" s="150"/>
      <c r="OEC4" s="300" t="s">
        <v>259</v>
      </c>
      <c r="OED4" s="301"/>
      <c r="OEE4" s="301"/>
      <c r="OEF4" s="301"/>
      <c r="OEG4" s="301"/>
      <c r="OEH4" s="301"/>
      <c r="OEI4" s="149"/>
      <c r="OEJ4" s="150"/>
      <c r="OEK4" s="300" t="s">
        <v>259</v>
      </c>
      <c r="OEL4" s="301"/>
      <c r="OEM4" s="301"/>
      <c r="OEN4" s="301"/>
      <c r="OEO4" s="301"/>
      <c r="OEP4" s="301"/>
      <c r="OEQ4" s="149"/>
      <c r="OER4" s="150"/>
      <c r="OES4" s="300" t="s">
        <v>259</v>
      </c>
      <c r="OET4" s="301"/>
      <c r="OEU4" s="301"/>
      <c r="OEV4" s="301"/>
      <c r="OEW4" s="301"/>
      <c r="OEX4" s="301"/>
      <c r="OEY4" s="149"/>
      <c r="OEZ4" s="150"/>
      <c r="OFA4" s="300" t="s">
        <v>259</v>
      </c>
      <c r="OFB4" s="301"/>
      <c r="OFC4" s="301"/>
      <c r="OFD4" s="301"/>
      <c r="OFE4" s="301"/>
      <c r="OFF4" s="301"/>
      <c r="OFG4" s="149"/>
      <c r="OFH4" s="150"/>
      <c r="OFI4" s="300" t="s">
        <v>259</v>
      </c>
      <c r="OFJ4" s="301"/>
      <c r="OFK4" s="301"/>
      <c r="OFL4" s="301"/>
      <c r="OFM4" s="301"/>
      <c r="OFN4" s="301"/>
      <c r="OFO4" s="149"/>
      <c r="OFP4" s="150"/>
      <c r="OFQ4" s="300" t="s">
        <v>259</v>
      </c>
      <c r="OFR4" s="301"/>
      <c r="OFS4" s="301"/>
      <c r="OFT4" s="301"/>
      <c r="OFU4" s="301"/>
      <c r="OFV4" s="301"/>
      <c r="OFW4" s="149"/>
      <c r="OFX4" s="150"/>
      <c r="OFY4" s="300" t="s">
        <v>259</v>
      </c>
      <c r="OFZ4" s="301"/>
      <c r="OGA4" s="301"/>
      <c r="OGB4" s="301"/>
      <c r="OGC4" s="301"/>
      <c r="OGD4" s="301"/>
      <c r="OGE4" s="149"/>
      <c r="OGF4" s="150"/>
      <c r="OGG4" s="300" t="s">
        <v>259</v>
      </c>
      <c r="OGH4" s="301"/>
      <c r="OGI4" s="301"/>
      <c r="OGJ4" s="301"/>
      <c r="OGK4" s="301"/>
      <c r="OGL4" s="301"/>
      <c r="OGM4" s="149"/>
      <c r="OGN4" s="150"/>
      <c r="OGO4" s="300" t="s">
        <v>259</v>
      </c>
      <c r="OGP4" s="301"/>
      <c r="OGQ4" s="301"/>
      <c r="OGR4" s="301"/>
      <c r="OGS4" s="301"/>
      <c r="OGT4" s="301"/>
      <c r="OGU4" s="149"/>
      <c r="OGV4" s="150"/>
      <c r="OGW4" s="300" t="s">
        <v>259</v>
      </c>
      <c r="OGX4" s="301"/>
      <c r="OGY4" s="301"/>
      <c r="OGZ4" s="301"/>
      <c r="OHA4" s="301"/>
      <c r="OHB4" s="301"/>
      <c r="OHC4" s="149"/>
      <c r="OHD4" s="150"/>
      <c r="OHE4" s="300" t="s">
        <v>259</v>
      </c>
      <c r="OHF4" s="301"/>
      <c r="OHG4" s="301"/>
      <c r="OHH4" s="301"/>
      <c r="OHI4" s="301"/>
      <c r="OHJ4" s="301"/>
      <c r="OHK4" s="149"/>
      <c r="OHL4" s="150"/>
      <c r="OHM4" s="300" t="s">
        <v>259</v>
      </c>
      <c r="OHN4" s="301"/>
      <c r="OHO4" s="301"/>
      <c r="OHP4" s="301"/>
      <c r="OHQ4" s="301"/>
      <c r="OHR4" s="301"/>
      <c r="OHS4" s="149"/>
      <c r="OHT4" s="150"/>
      <c r="OHU4" s="300" t="s">
        <v>259</v>
      </c>
      <c r="OHV4" s="301"/>
      <c r="OHW4" s="301"/>
      <c r="OHX4" s="301"/>
      <c r="OHY4" s="301"/>
      <c r="OHZ4" s="301"/>
      <c r="OIA4" s="149"/>
      <c r="OIB4" s="150"/>
      <c r="OIC4" s="300" t="s">
        <v>259</v>
      </c>
      <c r="OID4" s="301"/>
      <c r="OIE4" s="301"/>
      <c r="OIF4" s="301"/>
      <c r="OIG4" s="301"/>
      <c r="OIH4" s="301"/>
      <c r="OII4" s="149"/>
      <c r="OIJ4" s="150"/>
      <c r="OIK4" s="300" t="s">
        <v>259</v>
      </c>
      <c r="OIL4" s="301"/>
      <c r="OIM4" s="301"/>
      <c r="OIN4" s="301"/>
      <c r="OIO4" s="301"/>
      <c r="OIP4" s="301"/>
      <c r="OIQ4" s="149"/>
      <c r="OIR4" s="150"/>
      <c r="OIS4" s="300" t="s">
        <v>259</v>
      </c>
      <c r="OIT4" s="301"/>
      <c r="OIU4" s="301"/>
      <c r="OIV4" s="301"/>
      <c r="OIW4" s="301"/>
      <c r="OIX4" s="301"/>
      <c r="OIY4" s="149"/>
      <c r="OIZ4" s="150"/>
      <c r="OJA4" s="300" t="s">
        <v>259</v>
      </c>
      <c r="OJB4" s="301"/>
      <c r="OJC4" s="301"/>
      <c r="OJD4" s="301"/>
      <c r="OJE4" s="301"/>
      <c r="OJF4" s="301"/>
      <c r="OJG4" s="149"/>
      <c r="OJH4" s="150"/>
      <c r="OJI4" s="300" t="s">
        <v>259</v>
      </c>
      <c r="OJJ4" s="301"/>
      <c r="OJK4" s="301"/>
      <c r="OJL4" s="301"/>
      <c r="OJM4" s="301"/>
      <c r="OJN4" s="301"/>
      <c r="OJO4" s="149"/>
      <c r="OJP4" s="150"/>
      <c r="OJQ4" s="300" t="s">
        <v>259</v>
      </c>
      <c r="OJR4" s="301"/>
      <c r="OJS4" s="301"/>
      <c r="OJT4" s="301"/>
      <c r="OJU4" s="301"/>
      <c r="OJV4" s="301"/>
      <c r="OJW4" s="149"/>
      <c r="OJX4" s="150"/>
      <c r="OJY4" s="300" t="s">
        <v>259</v>
      </c>
      <c r="OJZ4" s="301"/>
      <c r="OKA4" s="301"/>
      <c r="OKB4" s="301"/>
      <c r="OKC4" s="301"/>
      <c r="OKD4" s="301"/>
      <c r="OKE4" s="149"/>
      <c r="OKF4" s="150"/>
      <c r="OKG4" s="300" t="s">
        <v>259</v>
      </c>
      <c r="OKH4" s="301"/>
      <c r="OKI4" s="301"/>
      <c r="OKJ4" s="301"/>
      <c r="OKK4" s="301"/>
      <c r="OKL4" s="301"/>
      <c r="OKM4" s="149"/>
      <c r="OKN4" s="150"/>
      <c r="OKO4" s="300" t="s">
        <v>259</v>
      </c>
      <c r="OKP4" s="301"/>
      <c r="OKQ4" s="301"/>
      <c r="OKR4" s="301"/>
      <c r="OKS4" s="301"/>
      <c r="OKT4" s="301"/>
      <c r="OKU4" s="149"/>
      <c r="OKV4" s="150"/>
      <c r="OKW4" s="300" t="s">
        <v>259</v>
      </c>
      <c r="OKX4" s="301"/>
      <c r="OKY4" s="301"/>
      <c r="OKZ4" s="301"/>
      <c r="OLA4" s="301"/>
      <c r="OLB4" s="301"/>
      <c r="OLC4" s="149"/>
      <c r="OLD4" s="150"/>
      <c r="OLE4" s="300" t="s">
        <v>259</v>
      </c>
      <c r="OLF4" s="301"/>
      <c r="OLG4" s="301"/>
      <c r="OLH4" s="301"/>
      <c r="OLI4" s="301"/>
      <c r="OLJ4" s="301"/>
      <c r="OLK4" s="149"/>
      <c r="OLL4" s="150"/>
      <c r="OLM4" s="300" t="s">
        <v>259</v>
      </c>
      <c r="OLN4" s="301"/>
      <c r="OLO4" s="301"/>
      <c r="OLP4" s="301"/>
      <c r="OLQ4" s="301"/>
      <c r="OLR4" s="301"/>
      <c r="OLS4" s="149"/>
      <c r="OLT4" s="150"/>
      <c r="OLU4" s="300" t="s">
        <v>259</v>
      </c>
      <c r="OLV4" s="301"/>
      <c r="OLW4" s="301"/>
      <c r="OLX4" s="301"/>
      <c r="OLY4" s="301"/>
      <c r="OLZ4" s="301"/>
      <c r="OMA4" s="149"/>
      <c r="OMB4" s="150"/>
      <c r="OMC4" s="300" t="s">
        <v>259</v>
      </c>
      <c r="OMD4" s="301"/>
      <c r="OME4" s="301"/>
      <c r="OMF4" s="301"/>
      <c r="OMG4" s="301"/>
      <c r="OMH4" s="301"/>
      <c r="OMI4" s="149"/>
      <c r="OMJ4" s="150"/>
      <c r="OMK4" s="300" t="s">
        <v>259</v>
      </c>
      <c r="OML4" s="301"/>
      <c r="OMM4" s="301"/>
      <c r="OMN4" s="301"/>
      <c r="OMO4" s="301"/>
      <c r="OMP4" s="301"/>
      <c r="OMQ4" s="149"/>
      <c r="OMR4" s="150"/>
      <c r="OMS4" s="300" t="s">
        <v>259</v>
      </c>
      <c r="OMT4" s="301"/>
      <c r="OMU4" s="301"/>
      <c r="OMV4" s="301"/>
      <c r="OMW4" s="301"/>
      <c r="OMX4" s="301"/>
      <c r="OMY4" s="149"/>
      <c r="OMZ4" s="150"/>
      <c r="ONA4" s="300" t="s">
        <v>259</v>
      </c>
      <c r="ONB4" s="301"/>
      <c r="ONC4" s="301"/>
      <c r="OND4" s="301"/>
      <c r="ONE4" s="301"/>
      <c r="ONF4" s="301"/>
      <c r="ONG4" s="149"/>
      <c r="ONH4" s="150"/>
      <c r="ONI4" s="300" t="s">
        <v>259</v>
      </c>
      <c r="ONJ4" s="301"/>
      <c r="ONK4" s="301"/>
      <c r="ONL4" s="301"/>
      <c r="ONM4" s="301"/>
      <c r="ONN4" s="301"/>
      <c r="ONO4" s="149"/>
      <c r="ONP4" s="150"/>
      <c r="ONQ4" s="300" t="s">
        <v>259</v>
      </c>
      <c r="ONR4" s="301"/>
      <c r="ONS4" s="301"/>
      <c r="ONT4" s="301"/>
      <c r="ONU4" s="301"/>
      <c r="ONV4" s="301"/>
      <c r="ONW4" s="149"/>
      <c r="ONX4" s="150"/>
      <c r="ONY4" s="300" t="s">
        <v>259</v>
      </c>
      <c r="ONZ4" s="301"/>
      <c r="OOA4" s="301"/>
      <c r="OOB4" s="301"/>
      <c r="OOC4" s="301"/>
      <c r="OOD4" s="301"/>
      <c r="OOE4" s="149"/>
      <c r="OOF4" s="150"/>
      <c r="OOG4" s="300" t="s">
        <v>259</v>
      </c>
      <c r="OOH4" s="301"/>
      <c r="OOI4" s="301"/>
      <c r="OOJ4" s="301"/>
      <c r="OOK4" s="301"/>
      <c r="OOL4" s="301"/>
      <c r="OOM4" s="149"/>
      <c r="OON4" s="150"/>
      <c r="OOO4" s="300" t="s">
        <v>259</v>
      </c>
      <c r="OOP4" s="301"/>
      <c r="OOQ4" s="301"/>
      <c r="OOR4" s="301"/>
      <c r="OOS4" s="301"/>
      <c r="OOT4" s="301"/>
      <c r="OOU4" s="149"/>
      <c r="OOV4" s="150"/>
      <c r="OOW4" s="300" t="s">
        <v>259</v>
      </c>
      <c r="OOX4" s="301"/>
      <c r="OOY4" s="301"/>
      <c r="OOZ4" s="301"/>
      <c r="OPA4" s="301"/>
      <c r="OPB4" s="301"/>
      <c r="OPC4" s="149"/>
      <c r="OPD4" s="150"/>
      <c r="OPE4" s="300" t="s">
        <v>259</v>
      </c>
      <c r="OPF4" s="301"/>
      <c r="OPG4" s="301"/>
      <c r="OPH4" s="301"/>
      <c r="OPI4" s="301"/>
      <c r="OPJ4" s="301"/>
      <c r="OPK4" s="149"/>
      <c r="OPL4" s="150"/>
      <c r="OPM4" s="300" t="s">
        <v>259</v>
      </c>
      <c r="OPN4" s="301"/>
      <c r="OPO4" s="301"/>
      <c r="OPP4" s="301"/>
      <c r="OPQ4" s="301"/>
      <c r="OPR4" s="301"/>
      <c r="OPS4" s="149"/>
      <c r="OPT4" s="150"/>
      <c r="OPU4" s="300" t="s">
        <v>259</v>
      </c>
      <c r="OPV4" s="301"/>
      <c r="OPW4" s="301"/>
      <c r="OPX4" s="301"/>
      <c r="OPY4" s="301"/>
      <c r="OPZ4" s="301"/>
      <c r="OQA4" s="149"/>
      <c r="OQB4" s="150"/>
      <c r="OQC4" s="300" t="s">
        <v>259</v>
      </c>
      <c r="OQD4" s="301"/>
      <c r="OQE4" s="301"/>
      <c r="OQF4" s="301"/>
      <c r="OQG4" s="301"/>
      <c r="OQH4" s="301"/>
      <c r="OQI4" s="149"/>
      <c r="OQJ4" s="150"/>
      <c r="OQK4" s="300" t="s">
        <v>259</v>
      </c>
      <c r="OQL4" s="301"/>
      <c r="OQM4" s="301"/>
      <c r="OQN4" s="301"/>
      <c r="OQO4" s="301"/>
      <c r="OQP4" s="301"/>
      <c r="OQQ4" s="149"/>
      <c r="OQR4" s="150"/>
      <c r="OQS4" s="300" t="s">
        <v>259</v>
      </c>
      <c r="OQT4" s="301"/>
      <c r="OQU4" s="301"/>
      <c r="OQV4" s="301"/>
      <c r="OQW4" s="301"/>
      <c r="OQX4" s="301"/>
      <c r="OQY4" s="149"/>
      <c r="OQZ4" s="150"/>
      <c r="ORA4" s="300" t="s">
        <v>259</v>
      </c>
      <c r="ORB4" s="301"/>
      <c r="ORC4" s="301"/>
      <c r="ORD4" s="301"/>
      <c r="ORE4" s="301"/>
      <c r="ORF4" s="301"/>
      <c r="ORG4" s="149"/>
      <c r="ORH4" s="150"/>
      <c r="ORI4" s="300" t="s">
        <v>259</v>
      </c>
      <c r="ORJ4" s="301"/>
      <c r="ORK4" s="301"/>
      <c r="ORL4" s="301"/>
      <c r="ORM4" s="301"/>
      <c r="ORN4" s="301"/>
      <c r="ORO4" s="149"/>
      <c r="ORP4" s="150"/>
      <c r="ORQ4" s="300" t="s">
        <v>259</v>
      </c>
      <c r="ORR4" s="301"/>
      <c r="ORS4" s="301"/>
      <c r="ORT4" s="301"/>
      <c r="ORU4" s="301"/>
      <c r="ORV4" s="301"/>
      <c r="ORW4" s="149"/>
      <c r="ORX4" s="150"/>
      <c r="ORY4" s="300" t="s">
        <v>259</v>
      </c>
      <c r="ORZ4" s="301"/>
      <c r="OSA4" s="301"/>
      <c r="OSB4" s="301"/>
      <c r="OSC4" s="301"/>
      <c r="OSD4" s="301"/>
      <c r="OSE4" s="149"/>
      <c r="OSF4" s="150"/>
      <c r="OSG4" s="300" t="s">
        <v>259</v>
      </c>
      <c r="OSH4" s="301"/>
      <c r="OSI4" s="301"/>
      <c r="OSJ4" s="301"/>
      <c r="OSK4" s="301"/>
      <c r="OSL4" s="301"/>
      <c r="OSM4" s="149"/>
      <c r="OSN4" s="150"/>
      <c r="OSO4" s="300" t="s">
        <v>259</v>
      </c>
      <c r="OSP4" s="301"/>
      <c r="OSQ4" s="301"/>
      <c r="OSR4" s="301"/>
      <c r="OSS4" s="301"/>
      <c r="OST4" s="301"/>
      <c r="OSU4" s="149"/>
      <c r="OSV4" s="150"/>
      <c r="OSW4" s="300" t="s">
        <v>259</v>
      </c>
      <c r="OSX4" s="301"/>
      <c r="OSY4" s="301"/>
      <c r="OSZ4" s="301"/>
      <c r="OTA4" s="301"/>
      <c r="OTB4" s="301"/>
      <c r="OTC4" s="149"/>
      <c r="OTD4" s="150"/>
      <c r="OTE4" s="300" t="s">
        <v>259</v>
      </c>
      <c r="OTF4" s="301"/>
      <c r="OTG4" s="301"/>
      <c r="OTH4" s="301"/>
      <c r="OTI4" s="301"/>
      <c r="OTJ4" s="301"/>
      <c r="OTK4" s="149"/>
      <c r="OTL4" s="150"/>
      <c r="OTM4" s="300" t="s">
        <v>259</v>
      </c>
      <c r="OTN4" s="301"/>
      <c r="OTO4" s="301"/>
      <c r="OTP4" s="301"/>
      <c r="OTQ4" s="301"/>
      <c r="OTR4" s="301"/>
      <c r="OTS4" s="149"/>
      <c r="OTT4" s="150"/>
      <c r="OTU4" s="300" t="s">
        <v>259</v>
      </c>
      <c r="OTV4" s="301"/>
      <c r="OTW4" s="301"/>
      <c r="OTX4" s="301"/>
      <c r="OTY4" s="301"/>
      <c r="OTZ4" s="301"/>
      <c r="OUA4" s="149"/>
      <c r="OUB4" s="150"/>
      <c r="OUC4" s="300" t="s">
        <v>259</v>
      </c>
      <c r="OUD4" s="301"/>
      <c r="OUE4" s="301"/>
      <c r="OUF4" s="301"/>
      <c r="OUG4" s="301"/>
      <c r="OUH4" s="301"/>
      <c r="OUI4" s="149"/>
      <c r="OUJ4" s="150"/>
      <c r="OUK4" s="300" t="s">
        <v>259</v>
      </c>
      <c r="OUL4" s="301"/>
      <c r="OUM4" s="301"/>
      <c r="OUN4" s="301"/>
      <c r="OUO4" s="301"/>
      <c r="OUP4" s="301"/>
      <c r="OUQ4" s="149"/>
      <c r="OUR4" s="150"/>
      <c r="OUS4" s="300" t="s">
        <v>259</v>
      </c>
      <c r="OUT4" s="301"/>
      <c r="OUU4" s="301"/>
      <c r="OUV4" s="301"/>
      <c r="OUW4" s="301"/>
      <c r="OUX4" s="301"/>
      <c r="OUY4" s="149"/>
      <c r="OUZ4" s="150"/>
      <c r="OVA4" s="300" t="s">
        <v>259</v>
      </c>
      <c r="OVB4" s="301"/>
      <c r="OVC4" s="301"/>
      <c r="OVD4" s="301"/>
      <c r="OVE4" s="301"/>
      <c r="OVF4" s="301"/>
      <c r="OVG4" s="149"/>
      <c r="OVH4" s="150"/>
      <c r="OVI4" s="300" t="s">
        <v>259</v>
      </c>
      <c r="OVJ4" s="301"/>
      <c r="OVK4" s="301"/>
      <c r="OVL4" s="301"/>
      <c r="OVM4" s="301"/>
      <c r="OVN4" s="301"/>
      <c r="OVO4" s="149"/>
      <c r="OVP4" s="150"/>
      <c r="OVQ4" s="300" t="s">
        <v>259</v>
      </c>
      <c r="OVR4" s="301"/>
      <c r="OVS4" s="301"/>
      <c r="OVT4" s="301"/>
      <c r="OVU4" s="301"/>
      <c r="OVV4" s="301"/>
      <c r="OVW4" s="149"/>
      <c r="OVX4" s="150"/>
      <c r="OVY4" s="300" t="s">
        <v>259</v>
      </c>
      <c r="OVZ4" s="301"/>
      <c r="OWA4" s="301"/>
      <c r="OWB4" s="301"/>
      <c r="OWC4" s="301"/>
      <c r="OWD4" s="301"/>
      <c r="OWE4" s="149"/>
      <c r="OWF4" s="150"/>
      <c r="OWG4" s="300" t="s">
        <v>259</v>
      </c>
      <c r="OWH4" s="301"/>
      <c r="OWI4" s="301"/>
      <c r="OWJ4" s="301"/>
      <c r="OWK4" s="301"/>
      <c r="OWL4" s="301"/>
      <c r="OWM4" s="149"/>
      <c r="OWN4" s="150"/>
      <c r="OWO4" s="300" t="s">
        <v>259</v>
      </c>
      <c r="OWP4" s="301"/>
      <c r="OWQ4" s="301"/>
      <c r="OWR4" s="301"/>
      <c r="OWS4" s="301"/>
      <c r="OWT4" s="301"/>
      <c r="OWU4" s="149"/>
      <c r="OWV4" s="150"/>
      <c r="OWW4" s="300" t="s">
        <v>259</v>
      </c>
      <c r="OWX4" s="301"/>
      <c r="OWY4" s="301"/>
      <c r="OWZ4" s="301"/>
      <c r="OXA4" s="301"/>
      <c r="OXB4" s="301"/>
      <c r="OXC4" s="149"/>
      <c r="OXD4" s="150"/>
      <c r="OXE4" s="300" t="s">
        <v>259</v>
      </c>
      <c r="OXF4" s="301"/>
      <c r="OXG4" s="301"/>
      <c r="OXH4" s="301"/>
      <c r="OXI4" s="301"/>
      <c r="OXJ4" s="301"/>
      <c r="OXK4" s="149"/>
      <c r="OXL4" s="150"/>
      <c r="OXM4" s="300" t="s">
        <v>259</v>
      </c>
      <c r="OXN4" s="301"/>
      <c r="OXO4" s="301"/>
      <c r="OXP4" s="301"/>
      <c r="OXQ4" s="301"/>
      <c r="OXR4" s="301"/>
      <c r="OXS4" s="149"/>
      <c r="OXT4" s="150"/>
      <c r="OXU4" s="300" t="s">
        <v>259</v>
      </c>
      <c r="OXV4" s="301"/>
      <c r="OXW4" s="301"/>
      <c r="OXX4" s="301"/>
      <c r="OXY4" s="301"/>
      <c r="OXZ4" s="301"/>
      <c r="OYA4" s="149"/>
      <c r="OYB4" s="150"/>
      <c r="OYC4" s="300" t="s">
        <v>259</v>
      </c>
      <c r="OYD4" s="301"/>
      <c r="OYE4" s="301"/>
      <c r="OYF4" s="301"/>
      <c r="OYG4" s="301"/>
      <c r="OYH4" s="301"/>
      <c r="OYI4" s="149"/>
      <c r="OYJ4" s="150"/>
      <c r="OYK4" s="300" t="s">
        <v>259</v>
      </c>
      <c r="OYL4" s="301"/>
      <c r="OYM4" s="301"/>
      <c r="OYN4" s="301"/>
      <c r="OYO4" s="301"/>
      <c r="OYP4" s="301"/>
      <c r="OYQ4" s="149"/>
      <c r="OYR4" s="150"/>
      <c r="OYS4" s="300" t="s">
        <v>259</v>
      </c>
      <c r="OYT4" s="301"/>
      <c r="OYU4" s="301"/>
      <c r="OYV4" s="301"/>
      <c r="OYW4" s="301"/>
      <c r="OYX4" s="301"/>
      <c r="OYY4" s="149"/>
      <c r="OYZ4" s="150"/>
      <c r="OZA4" s="300" t="s">
        <v>259</v>
      </c>
      <c r="OZB4" s="301"/>
      <c r="OZC4" s="301"/>
      <c r="OZD4" s="301"/>
      <c r="OZE4" s="301"/>
      <c r="OZF4" s="301"/>
      <c r="OZG4" s="149"/>
      <c r="OZH4" s="150"/>
      <c r="OZI4" s="300" t="s">
        <v>259</v>
      </c>
      <c r="OZJ4" s="301"/>
      <c r="OZK4" s="301"/>
      <c r="OZL4" s="301"/>
      <c r="OZM4" s="301"/>
      <c r="OZN4" s="301"/>
      <c r="OZO4" s="149"/>
      <c r="OZP4" s="150"/>
      <c r="OZQ4" s="300" t="s">
        <v>259</v>
      </c>
      <c r="OZR4" s="301"/>
      <c r="OZS4" s="301"/>
      <c r="OZT4" s="301"/>
      <c r="OZU4" s="301"/>
      <c r="OZV4" s="301"/>
      <c r="OZW4" s="149"/>
      <c r="OZX4" s="150"/>
      <c r="OZY4" s="300" t="s">
        <v>259</v>
      </c>
      <c r="OZZ4" s="301"/>
      <c r="PAA4" s="301"/>
      <c r="PAB4" s="301"/>
      <c r="PAC4" s="301"/>
      <c r="PAD4" s="301"/>
      <c r="PAE4" s="149"/>
      <c r="PAF4" s="150"/>
      <c r="PAG4" s="300" t="s">
        <v>259</v>
      </c>
      <c r="PAH4" s="301"/>
      <c r="PAI4" s="301"/>
      <c r="PAJ4" s="301"/>
      <c r="PAK4" s="301"/>
      <c r="PAL4" s="301"/>
      <c r="PAM4" s="149"/>
      <c r="PAN4" s="150"/>
      <c r="PAO4" s="300" t="s">
        <v>259</v>
      </c>
      <c r="PAP4" s="301"/>
      <c r="PAQ4" s="301"/>
      <c r="PAR4" s="301"/>
      <c r="PAS4" s="301"/>
      <c r="PAT4" s="301"/>
      <c r="PAU4" s="149"/>
      <c r="PAV4" s="150"/>
      <c r="PAW4" s="300" t="s">
        <v>259</v>
      </c>
      <c r="PAX4" s="301"/>
      <c r="PAY4" s="301"/>
      <c r="PAZ4" s="301"/>
      <c r="PBA4" s="301"/>
      <c r="PBB4" s="301"/>
      <c r="PBC4" s="149"/>
      <c r="PBD4" s="150"/>
      <c r="PBE4" s="300" t="s">
        <v>259</v>
      </c>
      <c r="PBF4" s="301"/>
      <c r="PBG4" s="301"/>
      <c r="PBH4" s="301"/>
      <c r="PBI4" s="301"/>
      <c r="PBJ4" s="301"/>
      <c r="PBK4" s="149"/>
      <c r="PBL4" s="150"/>
      <c r="PBM4" s="300" t="s">
        <v>259</v>
      </c>
      <c r="PBN4" s="301"/>
      <c r="PBO4" s="301"/>
      <c r="PBP4" s="301"/>
      <c r="PBQ4" s="301"/>
      <c r="PBR4" s="301"/>
      <c r="PBS4" s="149"/>
      <c r="PBT4" s="150"/>
      <c r="PBU4" s="300" t="s">
        <v>259</v>
      </c>
      <c r="PBV4" s="301"/>
      <c r="PBW4" s="301"/>
      <c r="PBX4" s="301"/>
      <c r="PBY4" s="301"/>
      <c r="PBZ4" s="301"/>
      <c r="PCA4" s="149"/>
      <c r="PCB4" s="150"/>
      <c r="PCC4" s="300" t="s">
        <v>259</v>
      </c>
      <c r="PCD4" s="301"/>
      <c r="PCE4" s="301"/>
      <c r="PCF4" s="301"/>
      <c r="PCG4" s="301"/>
      <c r="PCH4" s="301"/>
      <c r="PCI4" s="149"/>
      <c r="PCJ4" s="150"/>
      <c r="PCK4" s="300" t="s">
        <v>259</v>
      </c>
      <c r="PCL4" s="301"/>
      <c r="PCM4" s="301"/>
      <c r="PCN4" s="301"/>
      <c r="PCO4" s="301"/>
      <c r="PCP4" s="301"/>
      <c r="PCQ4" s="149"/>
      <c r="PCR4" s="150"/>
      <c r="PCS4" s="300" t="s">
        <v>259</v>
      </c>
      <c r="PCT4" s="301"/>
      <c r="PCU4" s="301"/>
      <c r="PCV4" s="301"/>
      <c r="PCW4" s="301"/>
      <c r="PCX4" s="301"/>
      <c r="PCY4" s="149"/>
      <c r="PCZ4" s="150"/>
      <c r="PDA4" s="300" t="s">
        <v>259</v>
      </c>
      <c r="PDB4" s="301"/>
      <c r="PDC4" s="301"/>
      <c r="PDD4" s="301"/>
      <c r="PDE4" s="301"/>
      <c r="PDF4" s="301"/>
      <c r="PDG4" s="149"/>
      <c r="PDH4" s="150"/>
      <c r="PDI4" s="300" t="s">
        <v>259</v>
      </c>
      <c r="PDJ4" s="301"/>
      <c r="PDK4" s="301"/>
      <c r="PDL4" s="301"/>
      <c r="PDM4" s="301"/>
      <c r="PDN4" s="301"/>
      <c r="PDO4" s="149"/>
      <c r="PDP4" s="150"/>
      <c r="PDQ4" s="300" t="s">
        <v>259</v>
      </c>
      <c r="PDR4" s="301"/>
      <c r="PDS4" s="301"/>
      <c r="PDT4" s="301"/>
      <c r="PDU4" s="301"/>
      <c r="PDV4" s="301"/>
      <c r="PDW4" s="149"/>
      <c r="PDX4" s="150"/>
      <c r="PDY4" s="300" t="s">
        <v>259</v>
      </c>
      <c r="PDZ4" s="301"/>
      <c r="PEA4" s="301"/>
      <c r="PEB4" s="301"/>
      <c r="PEC4" s="301"/>
      <c r="PED4" s="301"/>
      <c r="PEE4" s="149"/>
      <c r="PEF4" s="150"/>
      <c r="PEG4" s="300" t="s">
        <v>259</v>
      </c>
      <c r="PEH4" s="301"/>
      <c r="PEI4" s="301"/>
      <c r="PEJ4" s="301"/>
      <c r="PEK4" s="301"/>
      <c r="PEL4" s="301"/>
      <c r="PEM4" s="149"/>
      <c r="PEN4" s="150"/>
      <c r="PEO4" s="300" t="s">
        <v>259</v>
      </c>
      <c r="PEP4" s="301"/>
      <c r="PEQ4" s="301"/>
      <c r="PER4" s="301"/>
      <c r="PES4" s="301"/>
      <c r="PET4" s="301"/>
      <c r="PEU4" s="149"/>
      <c r="PEV4" s="150"/>
      <c r="PEW4" s="300" t="s">
        <v>259</v>
      </c>
      <c r="PEX4" s="301"/>
      <c r="PEY4" s="301"/>
      <c r="PEZ4" s="301"/>
      <c r="PFA4" s="301"/>
      <c r="PFB4" s="301"/>
      <c r="PFC4" s="149"/>
      <c r="PFD4" s="150"/>
      <c r="PFE4" s="300" t="s">
        <v>259</v>
      </c>
      <c r="PFF4" s="301"/>
      <c r="PFG4" s="301"/>
      <c r="PFH4" s="301"/>
      <c r="PFI4" s="301"/>
      <c r="PFJ4" s="301"/>
      <c r="PFK4" s="149"/>
      <c r="PFL4" s="150"/>
      <c r="PFM4" s="300" t="s">
        <v>259</v>
      </c>
      <c r="PFN4" s="301"/>
      <c r="PFO4" s="301"/>
      <c r="PFP4" s="301"/>
      <c r="PFQ4" s="301"/>
      <c r="PFR4" s="301"/>
      <c r="PFS4" s="149"/>
      <c r="PFT4" s="150"/>
      <c r="PFU4" s="300" t="s">
        <v>259</v>
      </c>
      <c r="PFV4" s="301"/>
      <c r="PFW4" s="301"/>
      <c r="PFX4" s="301"/>
      <c r="PFY4" s="301"/>
      <c r="PFZ4" s="301"/>
      <c r="PGA4" s="149"/>
      <c r="PGB4" s="150"/>
      <c r="PGC4" s="300" t="s">
        <v>259</v>
      </c>
      <c r="PGD4" s="301"/>
      <c r="PGE4" s="301"/>
      <c r="PGF4" s="301"/>
      <c r="PGG4" s="301"/>
      <c r="PGH4" s="301"/>
      <c r="PGI4" s="149"/>
      <c r="PGJ4" s="150"/>
      <c r="PGK4" s="300" t="s">
        <v>259</v>
      </c>
      <c r="PGL4" s="301"/>
      <c r="PGM4" s="301"/>
      <c r="PGN4" s="301"/>
      <c r="PGO4" s="301"/>
      <c r="PGP4" s="301"/>
      <c r="PGQ4" s="149"/>
      <c r="PGR4" s="150"/>
      <c r="PGS4" s="300" t="s">
        <v>259</v>
      </c>
      <c r="PGT4" s="301"/>
      <c r="PGU4" s="301"/>
      <c r="PGV4" s="301"/>
      <c r="PGW4" s="301"/>
      <c r="PGX4" s="301"/>
      <c r="PGY4" s="149"/>
      <c r="PGZ4" s="150"/>
      <c r="PHA4" s="300" t="s">
        <v>259</v>
      </c>
      <c r="PHB4" s="301"/>
      <c r="PHC4" s="301"/>
      <c r="PHD4" s="301"/>
      <c r="PHE4" s="301"/>
      <c r="PHF4" s="301"/>
      <c r="PHG4" s="149"/>
      <c r="PHH4" s="150"/>
      <c r="PHI4" s="300" t="s">
        <v>259</v>
      </c>
      <c r="PHJ4" s="301"/>
      <c r="PHK4" s="301"/>
      <c r="PHL4" s="301"/>
      <c r="PHM4" s="301"/>
      <c r="PHN4" s="301"/>
      <c r="PHO4" s="149"/>
      <c r="PHP4" s="150"/>
      <c r="PHQ4" s="300" t="s">
        <v>259</v>
      </c>
      <c r="PHR4" s="301"/>
      <c r="PHS4" s="301"/>
      <c r="PHT4" s="301"/>
      <c r="PHU4" s="301"/>
      <c r="PHV4" s="301"/>
      <c r="PHW4" s="149"/>
      <c r="PHX4" s="150"/>
      <c r="PHY4" s="300" t="s">
        <v>259</v>
      </c>
      <c r="PHZ4" s="301"/>
      <c r="PIA4" s="301"/>
      <c r="PIB4" s="301"/>
      <c r="PIC4" s="301"/>
      <c r="PID4" s="301"/>
      <c r="PIE4" s="149"/>
      <c r="PIF4" s="150"/>
      <c r="PIG4" s="300" t="s">
        <v>259</v>
      </c>
      <c r="PIH4" s="301"/>
      <c r="PII4" s="301"/>
      <c r="PIJ4" s="301"/>
      <c r="PIK4" s="301"/>
      <c r="PIL4" s="301"/>
      <c r="PIM4" s="149"/>
      <c r="PIN4" s="150"/>
      <c r="PIO4" s="300" t="s">
        <v>259</v>
      </c>
      <c r="PIP4" s="301"/>
      <c r="PIQ4" s="301"/>
      <c r="PIR4" s="301"/>
      <c r="PIS4" s="301"/>
      <c r="PIT4" s="301"/>
      <c r="PIU4" s="149"/>
      <c r="PIV4" s="150"/>
      <c r="PIW4" s="300" t="s">
        <v>259</v>
      </c>
      <c r="PIX4" s="301"/>
      <c r="PIY4" s="301"/>
      <c r="PIZ4" s="301"/>
      <c r="PJA4" s="301"/>
      <c r="PJB4" s="301"/>
      <c r="PJC4" s="149"/>
      <c r="PJD4" s="150"/>
      <c r="PJE4" s="300" t="s">
        <v>259</v>
      </c>
      <c r="PJF4" s="301"/>
      <c r="PJG4" s="301"/>
      <c r="PJH4" s="301"/>
      <c r="PJI4" s="301"/>
      <c r="PJJ4" s="301"/>
      <c r="PJK4" s="149"/>
      <c r="PJL4" s="150"/>
      <c r="PJM4" s="300" t="s">
        <v>259</v>
      </c>
      <c r="PJN4" s="301"/>
      <c r="PJO4" s="301"/>
      <c r="PJP4" s="301"/>
      <c r="PJQ4" s="301"/>
      <c r="PJR4" s="301"/>
      <c r="PJS4" s="149"/>
      <c r="PJT4" s="150"/>
      <c r="PJU4" s="300" t="s">
        <v>259</v>
      </c>
      <c r="PJV4" s="301"/>
      <c r="PJW4" s="301"/>
      <c r="PJX4" s="301"/>
      <c r="PJY4" s="301"/>
      <c r="PJZ4" s="301"/>
      <c r="PKA4" s="149"/>
      <c r="PKB4" s="150"/>
      <c r="PKC4" s="300" t="s">
        <v>259</v>
      </c>
      <c r="PKD4" s="301"/>
      <c r="PKE4" s="301"/>
      <c r="PKF4" s="301"/>
      <c r="PKG4" s="301"/>
      <c r="PKH4" s="301"/>
      <c r="PKI4" s="149"/>
      <c r="PKJ4" s="150"/>
      <c r="PKK4" s="300" t="s">
        <v>259</v>
      </c>
      <c r="PKL4" s="301"/>
      <c r="PKM4" s="301"/>
      <c r="PKN4" s="301"/>
      <c r="PKO4" s="301"/>
      <c r="PKP4" s="301"/>
      <c r="PKQ4" s="149"/>
      <c r="PKR4" s="150"/>
      <c r="PKS4" s="300" t="s">
        <v>259</v>
      </c>
      <c r="PKT4" s="301"/>
      <c r="PKU4" s="301"/>
      <c r="PKV4" s="301"/>
      <c r="PKW4" s="301"/>
      <c r="PKX4" s="301"/>
      <c r="PKY4" s="149"/>
      <c r="PKZ4" s="150"/>
      <c r="PLA4" s="300" t="s">
        <v>259</v>
      </c>
      <c r="PLB4" s="301"/>
      <c r="PLC4" s="301"/>
      <c r="PLD4" s="301"/>
      <c r="PLE4" s="301"/>
      <c r="PLF4" s="301"/>
      <c r="PLG4" s="149"/>
      <c r="PLH4" s="150"/>
      <c r="PLI4" s="300" t="s">
        <v>259</v>
      </c>
      <c r="PLJ4" s="301"/>
      <c r="PLK4" s="301"/>
      <c r="PLL4" s="301"/>
      <c r="PLM4" s="301"/>
      <c r="PLN4" s="301"/>
      <c r="PLO4" s="149"/>
      <c r="PLP4" s="150"/>
      <c r="PLQ4" s="300" t="s">
        <v>259</v>
      </c>
      <c r="PLR4" s="301"/>
      <c r="PLS4" s="301"/>
      <c r="PLT4" s="301"/>
      <c r="PLU4" s="301"/>
      <c r="PLV4" s="301"/>
      <c r="PLW4" s="149"/>
      <c r="PLX4" s="150"/>
      <c r="PLY4" s="300" t="s">
        <v>259</v>
      </c>
      <c r="PLZ4" s="301"/>
      <c r="PMA4" s="301"/>
      <c r="PMB4" s="301"/>
      <c r="PMC4" s="301"/>
      <c r="PMD4" s="301"/>
      <c r="PME4" s="149"/>
      <c r="PMF4" s="150"/>
      <c r="PMG4" s="300" t="s">
        <v>259</v>
      </c>
      <c r="PMH4" s="301"/>
      <c r="PMI4" s="301"/>
      <c r="PMJ4" s="301"/>
      <c r="PMK4" s="301"/>
      <c r="PML4" s="301"/>
      <c r="PMM4" s="149"/>
      <c r="PMN4" s="150"/>
      <c r="PMO4" s="300" t="s">
        <v>259</v>
      </c>
      <c r="PMP4" s="301"/>
      <c r="PMQ4" s="301"/>
      <c r="PMR4" s="301"/>
      <c r="PMS4" s="301"/>
      <c r="PMT4" s="301"/>
      <c r="PMU4" s="149"/>
      <c r="PMV4" s="150"/>
      <c r="PMW4" s="300" t="s">
        <v>259</v>
      </c>
      <c r="PMX4" s="301"/>
      <c r="PMY4" s="301"/>
      <c r="PMZ4" s="301"/>
      <c r="PNA4" s="301"/>
      <c r="PNB4" s="301"/>
      <c r="PNC4" s="149"/>
      <c r="PND4" s="150"/>
      <c r="PNE4" s="300" t="s">
        <v>259</v>
      </c>
      <c r="PNF4" s="301"/>
      <c r="PNG4" s="301"/>
      <c r="PNH4" s="301"/>
      <c r="PNI4" s="301"/>
      <c r="PNJ4" s="301"/>
      <c r="PNK4" s="149"/>
      <c r="PNL4" s="150"/>
      <c r="PNM4" s="300" t="s">
        <v>259</v>
      </c>
      <c r="PNN4" s="301"/>
      <c r="PNO4" s="301"/>
      <c r="PNP4" s="301"/>
      <c r="PNQ4" s="301"/>
      <c r="PNR4" s="301"/>
      <c r="PNS4" s="149"/>
      <c r="PNT4" s="150"/>
      <c r="PNU4" s="300" t="s">
        <v>259</v>
      </c>
      <c r="PNV4" s="301"/>
      <c r="PNW4" s="301"/>
      <c r="PNX4" s="301"/>
      <c r="PNY4" s="301"/>
      <c r="PNZ4" s="301"/>
      <c r="POA4" s="149"/>
      <c r="POB4" s="150"/>
      <c r="POC4" s="300" t="s">
        <v>259</v>
      </c>
      <c r="POD4" s="301"/>
      <c r="POE4" s="301"/>
      <c r="POF4" s="301"/>
      <c r="POG4" s="301"/>
      <c r="POH4" s="301"/>
      <c r="POI4" s="149"/>
      <c r="POJ4" s="150"/>
      <c r="POK4" s="300" t="s">
        <v>259</v>
      </c>
      <c r="POL4" s="301"/>
      <c r="POM4" s="301"/>
      <c r="PON4" s="301"/>
      <c r="POO4" s="301"/>
      <c r="POP4" s="301"/>
      <c r="POQ4" s="149"/>
      <c r="POR4" s="150"/>
      <c r="POS4" s="300" t="s">
        <v>259</v>
      </c>
      <c r="POT4" s="301"/>
      <c r="POU4" s="301"/>
      <c r="POV4" s="301"/>
      <c r="POW4" s="301"/>
      <c r="POX4" s="301"/>
      <c r="POY4" s="149"/>
      <c r="POZ4" s="150"/>
      <c r="PPA4" s="300" t="s">
        <v>259</v>
      </c>
      <c r="PPB4" s="301"/>
      <c r="PPC4" s="301"/>
      <c r="PPD4" s="301"/>
      <c r="PPE4" s="301"/>
      <c r="PPF4" s="301"/>
      <c r="PPG4" s="149"/>
      <c r="PPH4" s="150"/>
      <c r="PPI4" s="300" t="s">
        <v>259</v>
      </c>
      <c r="PPJ4" s="301"/>
      <c r="PPK4" s="301"/>
      <c r="PPL4" s="301"/>
      <c r="PPM4" s="301"/>
      <c r="PPN4" s="301"/>
      <c r="PPO4" s="149"/>
      <c r="PPP4" s="150"/>
      <c r="PPQ4" s="300" t="s">
        <v>259</v>
      </c>
      <c r="PPR4" s="301"/>
      <c r="PPS4" s="301"/>
      <c r="PPT4" s="301"/>
      <c r="PPU4" s="301"/>
      <c r="PPV4" s="301"/>
      <c r="PPW4" s="149"/>
      <c r="PPX4" s="150"/>
      <c r="PPY4" s="300" t="s">
        <v>259</v>
      </c>
      <c r="PPZ4" s="301"/>
      <c r="PQA4" s="301"/>
      <c r="PQB4" s="301"/>
      <c r="PQC4" s="301"/>
      <c r="PQD4" s="301"/>
      <c r="PQE4" s="149"/>
      <c r="PQF4" s="150"/>
      <c r="PQG4" s="300" t="s">
        <v>259</v>
      </c>
      <c r="PQH4" s="301"/>
      <c r="PQI4" s="301"/>
      <c r="PQJ4" s="301"/>
      <c r="PQK4" s="301"/>
      <c r="PQL4" s="301"/>
      <c r="PQM4" s="149"/>
      <c r="PQN4" s="150"/>
      <c r="PQO4" s="300" t="s">
        <v>259</v>
      </c>
      <c r="PQP4" s="301"/>
      <c r="PQQ4" s="301"/>
      <c r="PQR4" s="301"/>
      <c r="PQS4" s="301"/>
      <c r="PQT4" s="301"/>
      <c r="PQU4" s="149"/>
      <c r="PQV4" s="150"/>
      <c r="PQW4" s="300" t="s">
        <v>259</v>
      </c>
      <c r="PQX4" s="301"/>
      <c r="PQY4" s="301"/>
      <c r="PQZ4" s="301"/>
      <c r="PRA4" s="301"/>
      <c r="PRB4" s="301"/>
      <c r="PRC4" s="149"/>
      <c r="PRD4" s="150"/>
      <c r="PRE4" s="300" t="s">
        <v>259</v>
      </c>
      <c r="PRF4" s="301"/>
      <c r="PRG4" s="301"/>
      <c r="PRH4" s="301"/>
      <c r="PRI4" s="301"/>
      <c r="PRJ4" s="301"/>
      <c r="PRK4" s="149"/>
      <c r="PRL4" s="150"/>
      <c r="PRM4" s="300" t="s">
        <v>259</v>
      </c>
      <c r="PRN4" s="301"/>
      <c r="PRO4" s="301"/>
      <c r="PRP4" s="301"/>
      <c r="PRQ4" s="301"/>
      <c r="PRR4" s="301"/>
      <c r="PRS4" s="149"/>
      <c r="PRT4" s="150"/>
      <c r="PRU4" s="300" t="s">
        <v>259</v>
      </c>
      <c r="PRV4" s="301"/>
      <c r="PRW4" s="301"/>
      <c r="PRX4" s="301"/>
      <c r="PRY4" s="301"/>
      <c r="PRZ4" s="301"/>
      <c r="PSA4" s="149"/>
      <c r="PSB4" s="150"/>
      <c r="PSC4" s="300" t="s">
        <v>259</v>
      </c>
      <c r="PSD4" s="301"/>
      <c r="PSE4" s="301"/>
      <c r="PSF4" s="301"/>
      <c r="PSG4" s="301"/>
      <c r="PSH4" s="301"/>
      <c r="PSI4" s="149"/>
      <c r="PSJ4" s="150"/>
      <c r="PSK4" s="300" t="s">
        <v>259</v>
      </c>
      <c r="PSL4" s="301"/>
      <c r="PSM4" s="301"/>
      <c r="PSN4" s="301"/>
      <c r="PSO4" s="301"/>
      <c r="PSP4" s="301"/>
      <c r="PSQ4" s="149"/>
      <c r="PSR4" s="150"/>
      <c r="PSS4" s="300" t="s">
        <v>259</v>
      </c>
      <c r="PST4" s="301"/>
      <c r="PSU4" s="301"/>
      <c r="PSV4" s="301"/>
      <c r="PSW4" s="301"/>
      <c r="PSX4" s="301"/>
      <c r="PSY4" s="149"/>
      <c r="PSZ4" s="150"/>
      <c r="PTA4" s="300" t="s">
        <v>259</v>
      </c>
      <c r="PTB4" s="301"/>
      <c r="PTC4" s="301"/>
      <c r="PTD4" s="301"/>
      <c r="PTE4" s="301"/>
      <c r="PTF4" s="301"/>
      <c r="PTG4" s="149"/>
      <c r="PTH4" s="150"/>
      <c r="PTI4" s="300" t="s">
        <v>259</v>
      </c>
      <c r="PTJ4" s="301"/>
      <c r="PTK4" s="301"/>
      <c r="PTL4" s="301"/>
      <c r="PTM4" s="301"/>
      <c r="PTN4" s="301"/>
      <c r="PTO4" s="149"/>
      <c r="PTP4" s="150"/>
      <c r="PTQ4" s="300" t="s">
        <v>259</v>
      </c>
      <c r="PTR4" s="301"/>
      <c r="PTS4" s="301"/>
      <c r="PTT4" s="301"/>
      <c r="PTU4" s="301"/>
      <c r="PTV4" s="301"/>
      <c r="PTW4" s="149"/>
      <c r="PTX4" s="150"/>
      <c r="PTY4" s="300" t="s">
        <v>259</v>
      </c>
      <c r="PTZ4" s="301"/>
      <c r="PUA4" s="301"/>
      <c r="PUB4" s="301"/>
      <c r="PUC4" s="301"/>
      <c r="PUD4" s="301"/>
      <c r="PUE4" s="149"/>
      <c r="PUF4" s="150"/>
      <c r="PUG4" s="300" t="s">
        <v>259</v>
      </c>
      <c r="PUH4" s="301"/>
      <c r="PUI4" s="301"/>
      <c r="PUJ4" s="301"/>
      <c r="PUK4" s="301"/>
      <c r="PUL4" s="301"/>
      <c r="PUM4" s="149"/>
      <c r="PUN4" s="150"/>
      <c r="PUO4" s="300" t="s">
        <v>259</v>
      </c>
      <c r="PUP4" s="301"/>
      <c r="PUQ4" s="301"/>
      <c r="PUR4" s="301"/>
      <c r="PUS4" s="301"/>
      <c r="PUT4" s="301"/>
      <c r="PUU4" s="149"/>
      <c r="PUV4" s="150"/>
      <c r="PUW4" s="300" t="s">
        <v>259</v>
      </c>
      <c r="PUX4" s="301"/>
      <c r="PUY4" s="301"/>
      <c r="PUZ4" s="301"/>
      <c r="PVA4" s="301"/>
      <c r="PVB4" s="301"/>
      <c r="PVC4" s="149"/>
      <c r="PVD4" s="150"/>
      <c r="PVE4" s="300" t="s">
        <v>259</v>
      </c>
      <c r="PVF4" s="301"/>
      <c r="PVG4" s="301"/>
      <c r="PVH4" s="301"/>
      <c r="PVI4" s="301"/>
      <c r="PVJ4" s="301"/>
      <c r="PVK4" s="149"/>
      <c r="PVL4" s="150"/>
      <c r="PVM4" s="300" t="s">
        <v>259</v>
      </c>
      <c r="PVN4" s="301"/>
      <c r="PVO4" s="301"/>
      <c r="PVP4" s="301"/>
      <c r="PVQ4" s="301"/>
      <c r="PVR4" s="301"/>
      <c r="PVS4" s="149"/>
      <c r="PVT4" s="150"/>
      <c r="PVU4" s="300" t="s">
        <v>259</v>
      </c>
      <c r="PVV4" s="301"/>
      <c r="PVW4" s="301"/>
      <c r="PVX4" s="301"/>
      <c r="PVY4" s="301"/>
      <c r="PVZ4" s="301"/>
      <c r="PWA4" s="149"/>
      <c r="PWB4" s="150"/>
      <c r="PWC4" s="300" t="s">
        <v>259</v>
      </c>
      <c r="PWD4" s="301"/>
      <c r="PWE4" s="301"/>
      <c r="PWF4" s="301"/>
      <c r="PWG4" s="301"/>
      <c r="PWH4" s="301"/>
      <c r="PWI4" s="149"/>
      <c r="PWJ4" s="150"/>
      <c r="PWK4" s="300" t="s">
        <v>259</v>
      </c>
      <c r="PWL4" s="301"/>
      <c r="PWM4" s="301"/>
      <c r="PWN4" s="301"/>
      <c r="PWO4" s="301"/>
      <c r="PWP4" s="301"/>
      <c r="PWQ4" s="149"/>
      <c r="PWR4" s="150"/>
      <c r="PWS4" s="300" t="s">
        <v>259</v>
      </c>
      <c r="PWT4" s="301"/>
      <c r="PWU4" s="301"/>
      <c r="PWV4" s="301"/>
      <c r="PWW4" s="301"/>
      <c r="PWX4" s="301"/>
      <c r="PWY4" s="149"/>
      <c r="PWZ4" s="150"/>
      <c r="PXA4" s="300" t="s">
        <v>259</v>
      </c>
      <c r="PXB4" s="301"/>
      <c r="PXC4" s="301"/>
      <c r="PXD4" s="301"/>
      <c r="PXE4" s="301"/>
      <c r="PXF4" s="301"/>
      <c r="PXG4" s="149"/>
      <c r="PXH4" s="150"/>
      <c r="PXI4" s="300" t="s">
        <v>259</v>
      </c>
      <c r="PXJ4" s="301"/>
      <c r="PXK4" s="301"/>
      <c r="PXL4" s="301"/>
      <c r="PXM4" s="301"/>
      <c r="PXN4" s="301"/>
      <c r="PXO4" s="149"/>
      <c r="PXP4" s="150"/>
      <c r="PXQ4" s="300" t="s">
        <v>259</v>
      </c>
      <c r="PXR4" s="301"/>
      <c r="PXS4" s="301"/>
      <c r="PXT4" s="301"/>
      <c r="PXU4" s="301"/>
      <c r="PXV4" s="301"/>
      <c r="PXW4" s="149"/>
      <c r="PXX4" s="150"/>
      <c r="PXY4" s="300" t="s">
        <v>259</v>
      </c>
      <c r="PXZ4" s="301"/>
      <c r="PYA4" s="301"/>
      <c r="PYB4" s="301"/>
      <c r="PYC4" s="301"/>
      <c r="PYD4" s="301"/>
      <c r="PYE4" s="149"/>
      <c r="PYF4" s="150"/>
      <c r="PYG4" s="300" t="s">
        <v>259</v>
      </c>
      <c r="PYH4" s="301"/>
      <c r="PYI4" s="301"/>
      <c r="PYJ4" s="301"/>
      <c r="PYK4" s="301"/>
      <c r="PYL4" s="301"/>
      <c r="PYM4" s="149"/>
      <c r="PYN4" s="150"/>
      <c r="PYO4" s="300" t="s">
        <v>259</v>
      </c>
      <c r="PYP4" s="301"/>
      <c r="PYQ4" s="301"/>
      <c r="PYR4" s="301"/>
      <c r="PYS4" s="301"/>
      <c r="PYT4" s="301"/>
      <c r="PYU4" s="149"/>
      <c r="PYV4" s="150"/>
      <c r="PYW4" s="300" t="s">
        <v>259</v>
      </c>
      <c r="PYX4" s="301"/>
      <c r="PYY4" s="301"/>
      <c r="PYZ4" s="301"/>
      <c r="PZA4" s="301"/>
      <c r="PZB4" s="301"/>
      <c r="PZC4" s="149"/>
      <c r="PZD4" s="150"/>
      <c r="PZE4" s="300" t="s">
        <v>259</v>
      </c>
      <c r="PZF4" s="301"/>
      <c r="PZG4" s="301"/>
      <c r="PZH4" s="301"/>
      <c r="PZI4" s="301"/>
      <c r="PZJ4" s="301"/>
      <c r="PZK4" s="149"/>
      <c r="PZL4" s="150"/>
      <c r="PZM4" s="300" t="s">
        <v>259</v>
      </c>
      <c r="PZN4" s="301"/>
      <c r="PZO4" s="301"/>
      <c r="PZP4" s="301"/>
      <c r="PZQ4" s="301"/>
      <c r="PZR4" s="301"/>
      <c r="PZS4" s="149"/>
      <c r="PZT4" s="150"/>
      <c r="PZU4" s="300" t="s">
        <v>259</v>
      </c>
      <c r="PZV4" s="301"/>
      <c r="PZW4" s="301"/>
      <c r="PZX4" s="301"/>
      <c r="PZY4" s="301"/>
      <c r="PZZ4" s="301"/>
      <c r="QAA4" s="149"/>
      <c r="QAB4" s="150"/>
      <c r="QAC4" s="300" t="s">
        <v>259</v>
      </c>
      <c r="QAD4" s="301"/>
      <c r="QAE4" s="301"/>
      <c r="QAF4" s="301"/>
      <c r="QAG4" s="301"/>
      <c r="QAH4" s="301"/>
      <c r="QAI4" s="149"/>
      <c r="QAJ4" s="150"/>
      <c r="QAK4" s="300" t="s">
        <v>259</v>
      </c>
      <c r="QAL4" s="301"/>
      <c r="QAM4" s="301"/>
      <c r="QAN4" s="301"/>
      <c r="QAO4" s="301"/>
      <c r="QAP4" s="301"/>
      <c r="QAQ4" s="149"/>
      <c r="QAR4" s="150"/>
      <c r="QAS4" s="300" t="s">
        <v>259</v>
      </c>
      <c r="QAT4" s="301"/>
      <c r="QAU4" s="301"/>
      <c r="QAV4" s="301"/>
      <c r="QAW4" s="301"/>
      <c r="QAX4" s="301"/>
      <c r="QAY4" s="149"/>
      <c r="QAZ4" s="150"/>
      <c r="QBA4" s="300" t="s">
        <v>259</v>
      </c>
      <c r="QBB4" s="301"/>
      <c r="QBC4" s="301"/>
      <c r="QBD4" s="301"/>
      <c r="QBE4" s="301"/>
      <c r="QBF4" s="301"/>
      <c r="QBG4" s="149"/>
      <c r="QBH4" s="150"/>
      <c r="QBI4" s="300" t="s">
        <v>259</v>
      </c>
      <c r="QBJ4" s="301"/>
      <c r="QBK4" s="301"/>
      <c r="QBL4" s="301"/>
      <c r="QBM4" s="301"/>
      <c r="QBN4" s="301"/>
      <c r="QBO4" s="149"/>
      <c r="QBP4" s="150"/>
      <c r="QBQ4" s="300" t="s">
        <v>259</v>
      </c>
      <c r="QBR4" s="301"/>
      <c r="QBS4" s="301"/>
      <c r="QBT4" s="301"/>
      <c r="QBU4" s="301"/>
      <c r="QBV4" s="301"/>
      <c r="QBW4" s="149"/>
      <c r="QBX4" s="150"/>
      <c r="QBY4" s="300" t="s">
        <v>259</v>
      </c>
      <c r="QBZ4" s="301"/>
      <c r="QCA4" s="301"/>
      <c r="QCB4" s="301"/>
      <c r="QCC4" s="301"/>
      <c r="QCD4" s="301"/>
      <c r="QCE4" s="149"/>
      <c r="QCF4" s="150"/>
      <c r="QCG4" s="300" t="s">
        <v>259</v>
      </c>
      <c r="QCH4" s="301"/>
      <c r="QCI4" s="301"/>
      <c r="QCJ4" s="301"/>
      <c r="QCK4" s="301"/>
      <c r="QCL4" s="301"/>
      <c r="QCM4" s="149"/>
      <c r="QCN4" s="150"/>
      <c r="QCO4" s="300" t="s">
        <v>259</v>
      </c>
      <c r="QCP4" s="301"/>
      <c r="QCQ4" s="301"/>
      <c r="QCR4" s="301"/>
      <c r="QCS4" s="301"/>
      <c r="QCT4" s="301"/>
      <c r="QCU4" s="149"/>
      <c r="QCV4" s="150"/>
      <c r="QCW4" s="300" t="s">
        <v>259</v>
      </c>
      <c r="QCX4" s="301"/>
      <c r="QCY4" s="301"/>
      <c r="QCZ4" s="301"/>
      <c r="QDA4" s="301"/>
      <c r="QDB4" s="301"/>
      <c r="QDC4" s="149"/>
      <c r="QDD4" s="150"/>
      <c r="QDE4" s="300" t="s">
        <v>259</v>
      </c>
      <c r="QDF4" s="301"/>
      <c r="QDG4" s="301"/>
      <c r="QDH4" s="301"/>
      <c r="QDI4" s="301"/>
      <c r="QDJ4" s="301"/>
      <c r="QDK4" s="149"/>
      <c r="QDL4" s="150"/>
      <c r="QDM4" s="300" t="s">
        <v>259</v>
      </c>
      <c r="QDN4" s="301"/>
      <c r="QDO4" s="301"/>
      <c r="QDP4" s="301"/>
      <c r="QDQ4" s="301"/>
      <c r="QDR4" s="301"/>
      <c r="QDS4" s="149"/>
      <c r="QDT4" s="150"/>
      <c r="QDU4" s="300" t="s">
        <v>259</v>
      </c>
      <c r="QDV4" s="301"/>
      <c r="QDW4" s="301"/>
      <c r="QDX4" s="301"/>
      <c r="QDY4" s="301"/>
      <c r="QDZ4" s="301"/>
      <c r="QEA4" s="149"/>
      <c r="QEB4" s="150"/>
      <c r="QEC4" s="300" t="s">
        <v>259</v>
      </c>
      <c r="QED4" s="301"/>
      <c r="QEE4" s="301"/>
      <c r="QEF4" s="301"/>
      <c r="QEG4" s="301"/>
      <c r="QEH4" s="301"/>
      <c r="QEI4" s="149"/>
      <c r="QEJ4" s="150"/>
      <c r="QEK4" s="300" t="s">
        <v>259</v>
      </c>
      <c r="QEL4" s="301"/>
      <c r="QEM4" s="301"/>
      <c r="QEN4" s="301"/>
      <c r="QEO4" s="301"/>
      <c r="QEP4" s="301"/>
      <c r="QEQ4" s="149"/>
      <c r="QER4" s="150"/>
      <c r="QES4" s="300" t="s">
        <v>259</v>
      </c>
      <c r="QET4" s="301"/>
      <c r="QEU4" s="301"/>
      <c r="QEV4" s="301"/>
      <c r="QEW4" s="301"/>
      <c r="QEX4" s="301"/>
      <c r="QEY4" s="149"/>
      <c r="QEZ4" s="150"/>
      <c r="QFA4" s="300" t="s">
        <v>259</v>
      </c>
      <c r="QFB4" s="301"/>
      <c r="QFC4" s="301"/>
      <c r="QFD4" s="301"/>
      <c r="QFE4" s="301"/>
      <c r="QFF4" s="301"/>
      <c r="QFG4" s="149"/>
      <c r="QFH4" s="150"/>
      <c r="QFI4" s="300" t="s">
        <v>259</v>
      </c>
      <c r="QFJ4" s="301"/>
      <c r="QFK4" s="301"/>
      <c r="QFL4" s="301"/>
      <c r="QFM4" s="301"/>
      <c r="QFN4" s="301"/>
      <c r="QFO4" s="149"/>
      <c r="QFP4" s="150"/>
      <c r="QFQ4" s="300" t="s">
        <v>259</v>
      </c>
      <c r="QFR4" s="301"/>
      <c r="QFS4" s="301"/>
      <c r="QFT4" s="301"/>
      <c r="QFU4" s="301"/>
      <c r="QFV4" s="301"/>
      <c r="QFW4" s="149"/>
      <c r="QFX4" s="150"/>
      <c r="QFY4" s="300" t="s">
        <v>259</v>
      </c>
      <c r="QFZ4" s="301"/>
      <c r="QGA4" s="301"/>
      <c r="QGB4" s="301"/>
      <c r="QGC4" s="301"/>
      <c r="QGD4" s="301"/>
      <c r="QGE4" s="149"/>
      <c r="QGF4" s="150"/>
      <c r="QGG4" s="300" t="s">
        <v>259</v>
      </c>
      <c r="QGH4" s="301"/>
      <c r="QGI4" s="301"/>
      <c r="QGJ4" s="301"/>
      <c r="QGK4" s="301"/>
      <c r="QGL4" s="301"/>
      <c r="QGM4" s="149"/>
      <c r="QGN4" s="150"/>
      <c r="QGO4" s="300" t="s">
        <v>259</v>
      </c>
      <c r="QGP4" s="301"/>
      <c r="QGQ4" s="301"/>
      <c r="QGR4" s="301"/>
      <c r="QGS4" s="301"/>
      <c r="QGT4" s="301"/>
      <c r="QGU4" s="149"/>
      <c r="QGV4" s="150"/>
      <c r="QGW4" s="300" t="s">
        <v>259</v>
      </c>
      <c r="QGX4" s="301"/>
      <c r="QGY4" s="301"/>
      <c r="QGZ4" s="301"/>
      <c r="QHA4" s="301"/>
      <c r="QHB4" s="301"/>
      <c r="QHC4" s="149"/>
      <c r="QHD4" s="150"/>
      <c r="QHE4" s="300" t="s">
        <v>259</v>
      </c>
      <c r="QHF4" s="301"/>
      <c r="QHG4" s="301"/>
      <c r="QHH4" s="301"/>
      <c r="QHI4" s="301"/>
      <c r="QHJ4" s="301"/>
      <c r="QHK4" s="149"/>
      <c r="QHL4" s="150"/>
      <c r="QHM4" s="300" t="s">
        <v>259</v>
      </c>
      <c r="QHN4" s="301"/>
      <c r="QHO4" s="301"/>
      <c r="QHP4" s="301"/>
      <c r="QHQ4" s="301"/>
      <c r="QHR4" s="301"/>
      <c r="QHS4" s="149"/>
      <c r="QHT4" s="150"/>
      <c r="QHU4" s="300" t="s">
        <v>259</v>
      </c>
      <c r="QHV4" s="301"/>
      <c r="QHW4" s="301"/>
      <c r="QHX4" s="301"/>
      <c r="QHY4" s="301"/>
      <c r="QHZ4" s="301"/>
      <c r="QIA4" s="149"/>
      <c r="QIB4" s="150"/>
      <c r="QIC4" s="300" t="s">
        <v>259</v>
      </c>
      <c r="QID4" s="301"/>
      <c r="QIE4" s="301"/>
      <c r="QIF4" s="301"/>
      <c r="QIG4" s="301"/>
      <c r="QIH4" s="301"/>
      <c r="QII4" s="149"/>
      <c r="QIJ4" s="150"/>
      <c r="QIK4" s="300" t="s">
        <v>259</v>
      </c>
      <c r="QIL4" s="301"/>
      <c r="QIM4" s="301"/>
      <c r="QIN4" s="301"/>
      <c r="QIO4" s="301"/>
      <c r="QIP4" s="301"/>
      <c r="QIQ4" s="149"/>
      <c r="QIR4" s="150"/>
      <c r="QIS4" s="300" t="s">
        <v>259</v>
      </c>
      <c r="QIT4" s="301"/>
      <c r="QIU4" s="301"/>
      <c r="QIV4" s="301"/>
      <c r="QIW4" s="301"/>
      <c r="QIX4" s="301"/>
      <c r="QIY4" s="149"/>
      <c r="QIZ4" s="150"/>
      <c r="QJA4" s="300" t="s">
        <v>259</v>
      </c>
      <c r="QJB4" s="301"/>
      <c r="QJC4" s="301"/>
      <c r="QJD4" s="301"/>
      <c r="QJE4" s="301"/>
      <c r="QJF4" s="301"/>
      <c r="QJG4" s="149"/>
      <c r="QJH4" s="150"/>
      <c r="QJI4" s="300" t="s">
        <v>259</v>
      </c>
      <c r="QJJ4" s="301"/>
      <c r="QJK4" s="301"/>
      <c r="QJL4" s="301"/>
      <c r="QJM4" s="301"/>
      <c r="QJN4" s="301"/>
      <c r="QJO4" s="149"/>
      <c r="QJP4" s="150"/>
      <c r="QJQ4" s="300" t="s">
        <v>259</v>
      </c>
      <c r="QJR4" s="301"/>
      <c r="QJS4" s="301"/>
      <c r="QJT4" s="301"/>
      <c r="QJU4" s="301"/>
      <c r="QJV4" s="301"/>
      <c r="QJW4" s="149"/>
      <c r="QJX4" s="150"/>
      <c r="QJY4" s="300" t="s">
        <v>259</v>
      </c>
      <c r="QJZ4" s="301"/>
      <c r="QKA4" s="301"/>
      <c r="QKB4" s="301"/>
      <c r="QKC4" s="301"/>
      <c r="QKD4" s="301"/>
      <c r="QKE4" s="149"/>
      <c r="QKF4" s="150"/>
      <c r="QKG4" s="300" t="s">
        <v>259</v>
      </c>
      <c r="QKH4" s="301"/>
      <c r="QKI4" s="301"/>
      <c r="QKJ4" s="301"/>
      <c r="QKK4" s="301"/>
      <c r="QKL4" s="301"/>
      <c r="QKM4" s="149"/>
      <c r="QKN4" s="150"/>
      <c r="QKO4" s="300" t="s">
        <v>259</v>
      </c>
      <c r="QKP4" s="301"/>
      <c r="QKQ4" s="301"/>
      <c r="QKR4" s="301"/>
      <c r="QKS4" s="301"/>
      <c r="QKT4" s="301"/>
      <c r="QKU4" s="149"/>
      <c r="QKV4" s="150"/>
      <c r="QKW4" s="300" t="s">
        <v>259</v>
      </c>
      <c r="QKX4" s="301"/>
      <c r="QKY4" s="301"/>
      <c r="QKZ4" s="301"/>
      <c r="QLA4" s="301"/>
      <c r="QLB4" s="301"/>
      <c r="QLC4" s="149"/>
      <c r="QLD4" s="150"/>
      <c r="QLE4" s="300" t="s">
        <v>259</v>
      </c>
      <c r="QLF4" s="301"/>
      <c r="QLG4" s="301"/>
      <c r="QLH4" s="301"/>
      <c r="QLI4" s="301"/>
      <c r="QLJ4" s="301"/>
      <c r="QLK4" s="149"/>
      <c r="QLL4" s="150"/>
      <c r="QLM4" s="300" t="s">
        <v>259</v>
      </c>
      <c r="QLN4" s="301"/>
      <c r="QLO4" s="301"/>
      <c r="QLP4" s="301"/>
      <c r="QLQ4" s="301"/>
      <c r="QLR4" s="301"/>
      <c r="QLS4" s="149"/>
      <c r="QLT4" s="150"/>
      <c r="QLU4" s="300" t="s">
        <v>259</v>
      </c>
      <c r="QLV4" s="301"/>
      <c r="QLW4" s="301"/>
      <c r="QLX4" s="301"/>
      <c r="QLY4" s="301"/>
      <c r="QLZ4" s="301"/>
      <c r="QMA4" s="149"/>
      <c r="QMB4" s="150"/>
      <c r="QMC4" s="300" t="s">
        <v>259</v>
      </c>
      <c r="QMD4" s="301"/>
      <c r="QME4" s="301"/>
      <c r="QMF4" s="301"/>
      <c r="QMG4" s="301"/>
      <c r="QMH4" s="301"/>
      <c r="QMI4" s="149"/>
      <c r="QMJ4" s="150"/>
      <c r="QMK4" s="300" t="s">
        <v>259</v>
      </c>
      <c r="QML4" s="301"/>
      <c r="QMM4" s="301"/>
      <c r="QMN4" s="301"/>
      <c r="QMO4" s="301"/>
      <c r="QMP4" s="301"/>
      <c r="QMQ4" s="149"/>
      <c r="QMR4" s="150"/>
      <c r="QMS4" s="300" t="s">
        <v>259</v>
      </c>
      <c r="QMT4" s="301"/>
      <c r="QMU4" s="301"/>
      <c r="QMV4" s="301"/>
      <c r="QMW4" s="301"/>
      <c r="QMX4" s="301"/>
      <c r="QMY4" s="149"/>
      <c r="QMZ4" s="150"/>
      <c r="QNA4" s="300" t="s">
        <v>259</v>
      </c>
      <c r="QNB4" s="301"/>
      <c r="QNC4" s="301"/>
      <c r="QND4" s="301"/>
      <c r="QNE4" s="301"/>
      <c r="QNF4" s="301"/>
      <c r="QNG4" s="149"/>
      <c r="QNH4" s="150"/>
      <c r="QNI4" s="300" t="s">
        <v>259</v>
      </c>
      <c r="QNJ4" s="301"/>
      <c r="QNK4" s="301"/>
      <c r="QNL4" s="301"/>
      <c r="QNM4" s="301"/>
      <c r="QNN4" s="301"/>
      <c r="QNO4" s="149"/>
      <c r="QNP4" s="150"/>
      <c r="QNQ4" s="300" t="s">
        <v>259</v>
      </c>
      <c r="QNR4" s="301"/>
      <c r="QNS4" s="301"/>
      <c r="QNT4" s="301"/>
      <c r="QNU4" s="301"/>
      <c r="QNV4" s="301"/>
      <c r="QNW4" s="149"/>
      <c r="QNX4" s="150"/>
      <c r="QNY4" s="300" t="s">
        <v>259</v>
      </c>
      <c r="QNZ4" s="301"/>
      <c r="QOA4" s="301"/>
      <c r="QOB4" s="301"/>
      <c r="QOC4" s="301"/>
      <c r="QOD4" s="301"/>
      <c r="QOE4" s="149"/>
      <c r="QOF4" s="150"/>
      <c r="QOG4" s="300" t="s">
        <v>259</v>
      </c>
      <c r="QOH4" s="301"/>
      <c r="QOI4" s="301"/>
      <c r="QOJ4" s="301"/>
      <c r="QOK4" s="301"/>
      <c r="QOL4" s="301"/>
      <c r="QOM4" s="149"/>
      <c r="QON4" s="150"/>
      <c r="QOO4" s="300" t="s">
        <v>259</v>
      </c>
      <c r="QOP4" s="301"/>
      <c r="QOQ4" s="301"/>
      <c r="QOR4" s="301"/>
      <c r="QOS4" s="301"/>
      <c r="QOT4" s="301"/>
      <c r="QOU4" s="149"/>
      <c r="QOV4" s="150"/>
      <c r="QOW4" s="300" t="s">
        <v>259</v>
      </c>
      <c r="QOX4" s="301"/>
      <c r="QOY4" s="301"/>
      <c r="QOZ4" s="301"/>
      <c r="QPA4" s="301"/>
      <c r="QPB4" s="301"/>
      <c r="QPC4" s="149"/>
      <c r="QPD4" s="150"/>
      <c r="QPE4" s="300" t="s">
        <v>259</v>
      </c>
      <c r="QPF4" s="301"/>
      <c r="QPG4" s="301"/>
      <c r="QPH4" s="301"/>
      <c r="QPI4" s="301"/>
      <c r="QPJ4" s="301"/>
      <c r="QPK4" s="149"/>
      <c r="QPL4" s="150"/>
      <c r="QPM4" s="300" t="s">
        <v>259</v>
      </c>
      <c r="QPN4" s="301"/>
      <c r="QPO4" s="301"/>
      <c r="QPP4" s="301"/>
      <c r="QPQ4" s="301"/>
      <c r="QPR4" s="301"/>
      <c r="QPS4" s="149"/>
      <c r="QPT4" s="150"/>
      <c r="QPU4" s="300" t="s">
        <v>259</v>
      </c>
      <c r="QPV4" s="301"/>
      <c r="QPW4" s="301"/>
      <c r="QPX4" s="301"/>
      <c r="QPY4" s="301"/>
      <c r="QPZ4" s="301"/>
      <c r="QQA4" s="149"/>
      <c r="QQB4" s="150"/>
      <c r="QQC4" s="300" t="s">
        <v>259</v>
      </c>
      <c r="QQD4" s="301"/>
      <c r="QQE4" s="301"/>
      <c r="QQF4" s="301"/>
      <c r="QQG4" s="301"/>
      <c r="QQH4" s="301"/>
      <c r="QQI4" s="149"/>
      <c r="QQJ4" s="150"/>
      <c r="QQK4" s="300" t="s">
        <v>259</v>
      </c>
      <c r="QQL4" s="301"/>
      <c r="QQM4" s="301"/>
      <c r="QQN4" s="301"/>
      <c r="QQO4" s="301"/>
      <c r="QQP4" s="301"/>
      <c r="QQQ4" s="149"/>
      <c r="QQR4" s="150"/>
      <c r="QQS4" s="300" t="s">
        <v>259</v>
      </c>
      <c r="QQT4" s="301"/>
      <c r="QQU4" s="301"/>
      <c r="QQV4" s="301"/>
      <c r="QQW4" s="301"/>
      <c r="QQX4" s="301"/>
      <c r="QQY4" s="149"/>
      <c r="QQZ4" s="150"/>
      <c r="QRA4" s="300" t="s">
        <v>259</v>
      </c>
      <c r="QRB4" s="301"/>
      <c r="QRC4" s="301"/>
      <c r="QRD4" s="301"/>
      <c r="QRE4" s="301"/>
      <c r="QRF4" s="301"/>
      <c r="QRG4" s="149"/>
      <c r="QRH4" s="150"/>
      <c r="QRI4" s="300" t="s">
        <v>259</v>
      </c>
      <c r="QRJ4" s="301"/>
      <c r="QRK4" s="301"/>
      <c r="QRL4" s="301"/>
      <c r="QRM4" s="301"/>
      <c r="QRN4" s="301"/>
      <c r="QRO4" s="149"/>
      <c r="QRP4" s="150"/>
      <c r="QRQ4" s="300" t="s">
        <v>259</v>
      </c>
      <c r="QRR4" s="301"/>
      <c r="QRS4" s="301"/>
      <c r="QRT4" s="301"/>
      <c r="QRU4" s="301"/>
      <c r="QRV4" s="301"/>
      <c r="QRW4" s="149"/>
      <c r="QRX4" s="150"/>
      <c r="QRY4" s="300" t="s">
        <v>259</v>
      </c>
      <c r="QRZ4" s="301"/>
      <c r="QSA4" s="301"/>
      <c r="QSB4" s="301"/>
      <c r="QSC4" s="301"/>
      <c r="QSD4" s="301"/>
      <c r="QSE4" s="149"/>
      <c r="QSF4" s="150"/>
      <c r="QSG4" s="300" t="s">
        <v>259</v>
      </c>
      <c r="QSH4" s="301"/>
      <c r="QSI4" s="301"/>
      <c r="QSJ4" s="301"/>
      <c r="QSK4" s="301"/>
      <c r="QSL4" s="301"/>
      <c r="QSM4" s="149"/>
      <c r="QSN4" s="150"/>
      <c r="QSO4" s="300" t="s">
        <v>259</v>
      </c>
      <c r="QSP4" s="301"/>
      <c r="QSQ4" s="301"/>
      <c r="QSR4" s="301"/>
      <c r="QSS4" s="301"/>
      <c r="QST4" s="301"/>
      <c r="QSU4" s="149"/>
      <c r="QSV4" s="150"/>
      <c r="QSW4" s="300" t="s">
        <v>259</v>
      </c>
      <c r="QSX4" s="301"/>
      <c r="QSY4" s="301"/>
      <c r="QSZ4" s="301"/>
      <c r="QTA4" s="301"/>
      <c r="QTB4" s="301"/>
      <c r="QTC4" s="149"/>
      <c r="QTD4" s="150"/>
      <c r="QTE4" s="300" t="s">
        <v>259</v>
      </c>
      <c r="QTF4" s="301"/>
      <c r="QTG4" s="301"/>
      <c r="QTH4" s="301"/>
      <c r="QTI4" s="301"/>
      <c r="QTJ4" s="301"/>
      <c r="QTK4" s="149"/>
      <c r="QTL4" s="150"/>
      <c r="QTM4" s="300" t="s">
        <v>259</v>
      </c>
      <c r="QTN4" s="301"/>
      <c r="QTO4" s="301"/>
      <c r="QTP4" s="301"/>
      <c r="QTQ4" s="301"/>
      <c r="QTR4" s="301"/>
      <c r="QTS4" s="149"/>
      <c r="QTT4" s="150"/>
      <c r="QTU4" s="300" t="s">
        <v>259</v>
      </c>
      <c r="QTV4" s="301"/>
      <c r="QTW4" s="301"/>
      <c r="QTX4" s="301"/>
      <c r="QTY4" s="301"/>
      <c r="QTZ4" s="301"/>
      <c r="QUA4" s="149"/>
      <c r="QUB4" s="150"/>
      <c r="QUC4" s="300" t="s">
        <v>259</v>
      </c>
      <c r="QUD4" s="301"/>
      <c r="QUE4" s="301"/>
      <c r="QUF4" s="301"/>
      <c r="QUG4" s="301"/>
      <c r="QUH4" s="301"/>
      <c r="QUI4" s="149"/>
      <c r="QUJ4" s="150"/>
      <c r="QUK4" s="300" t="s">
        <v>259</v>
      </c>
      <c r="QUL4" s="301"/>
      <c r="QUM4" s="301"/>
      <c r="QUN4" s="301"/>
      <c r="QUO4" s="301"/>
      <c r="QUP4" s="301"/>
      <c r="QUQ4" s="149"/>
      <c r="QUR4" s="150"/>
      <c r="QUS4" s="300" t="s">
        <v>259</v>
      </c>
      <c r="QUT4" s="301"/>
      <c r="QUU4" s="301"/>
      <c r="QUV4" s="301"/>
      <c r="QUW4" s="301"/>
      <c r="QUX4" s="301"/>
      <c r="QUY4" s="149"/>
      <c r="QUZ4" s="150"/>
      <c r="QVA4" s="300" t="s">
        <v>259</v>
      </c>
      <c r="QVB4" s="301"/>
      <c r="QVC4" s="301"/>
      <c r="QVD4" s="301"/>
      <c r="QVE4" s="301"/>
      <c r="QVF4" s="301"/>
      <c r="QVG4" s="149"/>
      <c r="QVH4" s="150"/>
      <c r="QVI4" s="300" t="s">
        <v>259</v>
      </c>
      <c r="QVJ4" s="301"/>
      <c r="QVK4" s="301"/>
      <c r="QVL4" s="301"/>
      <c r="QVM4" s="301"/>
      <c r="QVN4" s="301"/>
      <c r="QVO4" s="149"/>
      <c r="QVP4" s="150"/>
      <c r="QVQ4" s="300" t="s">
        <v>259</v>
      </c>
      <c r="QVR4" s="301"/>
      <c r="QVS4" s="301"/>
      <c r="QVT4" s="301"/>
      <c r="QVU4" s="301"/>
      <c r="QVV4" s="301"/>
      <c r="QVW4" s="149"/>
      <c r="QVX4" s="150"/>
      <c r="QVY4" s="300" t="s">
        <v>259</v>
      </c>
      <c r="QVZ4" s="301"/>
      <c r="QWA4" s="301"/>
      <c r="QWB4" s="301"/>
      <c r="QWC4" s="301"/>
      <c r="QWD4" s="301"/>
      <c r="QWE4" s="149"/>
      <c r="QWF4" s="150"/>
      <c r="QWG4" s="300" t="s">
        <v>259</v>
      </c>
      <c r="QWH4" s="301"/>
      <c r="QWI4" s="301"/>
      <c r="QWJ4" s="301"/>
      <c r="QWK4" s="301"/>
      <c r="QWL4" s="301"/>
      <c r="QWM4" s="149"/>
      <c r="QWN4" s="150"/>
      <c r="QWO4" s="300" t="s">
        <v>259</v>
      </c>
      <c r="QWP4" s="301"/>
      <c r="QWQ4" s="301"/>
      <c r="QWR4" s="301"/>
      <c r="QWS4" s="301"/>
      <c r="QWT4" s="301"/>
      <c r="QWU4" s="149"/>
      <c r="QWV4" s="150"/>
      <c r="QWW4" s="300" t="s">
        <v>259</v>
      </c>
      <c r="QWX4" s="301"/>
      <c r="QWY4" s="301"/>
      <c r="QWZ4" s="301"/>
      <c r="QXA4" s="301"/>
      <c r="QXB4" s="301"/>
      <c r="QXC4" s="149"/>
      <c r="QXD4" s="150"/>
      <c r="QXE4" s="300" t="s">
        <v>259</v>
      </c>
      <c r="QXF4" s="301"/>
      <c r="QXG4" s="301"/>
      <c r="QXH4" s="301"/>
      <c r="QXI4" s="301"/>
      <c r="QXJ4" s="301"/>
      <c r="QXK4" s="149"/>
      <c r="QXL4" s="150"/>
      <c r="QXM4" s="300" t="s">
        <v>259</v>
      </c>
      <c r="QXN4" s="301"/>
      <c r="QXO4" s="301"/>
      <c r="QXP4" s="301"/>
      <c r="QXQ4" s="301"/>
      <c r="QXR4" s="301"/>
      <c r="QXS4" s="149"/>
      <c r="QXT4" s="150"/>
      <c r="QXU4" s="300" t="s">
        <v>259</v>
      </c>
      <c r="QXV4" s="301"/>
      <c r="QXW4" s="301"/>
      <c r="QXX4" s="301"/>
      <c r="QXY4" s="301"/>
      <c r="QXZ4" s="301"/>
      <c r="QYA4" s="149"/>
      <c r="QYB4" s="150"/>
      <c r="QYC4" s="300" t="s">
        <v>259</v>
      </c>
      <c r="QYD4" s="301"/>
      <c r="QYE4" s="301"/>
      <c r="QYF4" s="301"/>
      <c r="QYG4" s="301"/>
      <c r="QYH4" s="301"/>
      <c r="QYI4" s="149"/>
      <c r="QYJ4" s="150"/>
      <c r="QYK4" s="300" t="s">
        <v>259</v>
      </c>
      <c r="QYL4" s="301"/>
      <c r="QYM4" s="301"/>
      <c r="QYN4" s="301"/>
      <c r="QYO4" s="301"/>
      <c r="QYP4" s="301"/>
      <c r="QYQ4" s="149"/>
      <c r="QYR4" s="150"/>
      <c r="QYS4" s="300" t="s">
        <v>259</v>
      </c>
      <c r="QYT4" s="301"/>
      <c r="QYU4" s="301"/>
      <c r="QYV4" s="301"/>
      <c r="QYW4" s="301"/>
      <c r="QYX4" s="301"/>
      <c r="QYY4" s="149"/>
      <c r="QYZ4" s="150"/>
      <c r="QZA4" s="300" t="s">
        <v>259</v>
      </c>
      <c r="QZB4" s="301"/>
      <c r="QZC4" s="301"/>
      <c r="QZD4" s="301"/>
      <c r="QZE4" s="301"/>
      <c r="QZF4" s="301"/>
      <c r="QZG4" s="149"/>
      <c r="QZH4" s="150"/>
      <c r="QZI4" s="300" t="s">
        <v>259</v>
      </c>
      <c r="QZJ4" s="301"/>
      <c r="QZK4" s="301"/>
      <c r="QZL4" s="301"/>
      <c r="QZM4" s="301"/>
      <c r="QZN4" s="301"/>
      <c r="QZO4" s="149"/>
      <c r="QZP4" s="150"/>
      <c r="QZQ4" s="300" t="s">
        <v>259</v>
      </c>
      <c r="QZR4" s="301"/>
      <c r="QZS4" s="301"/>
      <c r="QZT4" s="301"/>
      <c r="QZU4" s="301"/>
      <c r="QZV4" s="301"/>
      <c r="QZW4" s="149"/>
      <c r="QZX4" s="150"/>
      <c r="QZY4" s="300" t="s">
        <v>259</v>
      </c>
      <c r="QZZ4" s="301"/>
      <c r="RAA4" s="301"/>
      <c r="RAB4" s="301"/>
      <c r="RAC4" s="301"/>
      <c r="RAD4" s="301"/>
      <c r="RAE4" s="149"/>
      <c r="RAF4" s="150"/>
      <c r="RAG4" s="300" t="s">
        <v>259</v>
      </c>
      <c r="RAH4" s="301"/>
      <c r="RAI4" s="301"/>
      <c r="RAJ4" s="301"/>
      <c r="RAK4" s="301"/>
      <c r="RAL4" s="301"/>
      <c r="RAM4" s="149"/>
      <c r="RAN4" s="150"/>
      <c r="RAO4" s="300" t="s">
        <v>259</v>
      </c>
      <c r="RAP4" s="301"/>
      <c r="RAQ4" s="301"/>
      <c r="RAR4" s="301"/>
      <c r="RAS4" s="301"/>
      <c r="RAT4" s="301"/>
      <c r="RAU4" s="149"/>
      <c r="RAV4" s="150"/>
      <c r="RAW4" s="300" t="s">
        <v>259</v>
      </c>
      <c r="RAX4" s="301"/>
      <c r="RAY4" s="301"/>
      <c r="RAZ4" s="301"/>
      <c r="RBA4" s="301"/>
      <c r="RBB4" s="301"/>
      <c r="RBC4" s="149"/>
      <c r="RBD4" s="150"/>
      <c r="RBE4" s="300" t="s">
        <v>259</v>
      </c>
      <c r="RBF4" s="301"/>
      <c r="RBG4" s="301"/>
      <c r="RBH4" s="301"/>
      <c r="RBI4" s="301"/>
      <c r="RBJ4" s="301"/>
      <c r="RBK4" s="149"/>
      <c r="RBL4" s="150"/>
      <c r="RBM4" s="300" t="s">
        <v>259</v>
      </c>
      <c r="RBN4" s="301"/>
      <c r="RBO4" s="301"/>
      <c r="RBP4" s="301"/>
      <c r="RBQ4" s="301"/>
      <c r="RBR4" s="301"/>
      <c r="RBS4" s="149"/>
      <c r="RBT4" s="150"/>
      <c r="RBU4" s="300" t="s">
        <v>259</v>
      </c>
      <c r="RBV4" s="301"/>
      <c r="RBW4" s="301"/>
      <c r="RBX4" s="301"/>
      <c r="RBY4" s="301"/>
      <c r="RBZ4" s="301"/>
      <c r="RCA4" s="149"/>
      <c r="RCB4" s="150"/>
      <c r="RCC4" s="300" t="s">
        <v>259</v>
      </c>
      <c r="RCD4" s="301"/>
      <c r="RCE4" s="301"/>
      <c r="RCF4" s="301"/>
      <c r="RCG4" s="301"/>
      <c r="RCH4" s="301"/>
      <c r="RCI4" s="149"/>
      <c r="RCJ4" s="150"/>
      <c r="RCK4" s="300" t="s">
        <v>259</v>
      </c>
      <c r="RCL4" s="301"/>
      <c r="RCM4" s="301"/>
      <c r="RCN4" s="301"/>
      <c r="RCO4" s="301"/>
      <c r="RCP4" s="301"/>
      <c r="RCQ4" s="149"/>
      <c r="RCR4" s="150"/>
      <c r="RCS4" s="300" t="s">
        <v>259</v>
      </c>
      <c r="RCT4" s="301"/>
      <c r="RCU4" s="301"/>
      <c r="RCV4" s="301"/>
      <c r="RCW4" s="301"/>
      <c r="RCX4" s="301"/>
      <c r="RCY4" s="149"/>
      <c r="RCZ4" s="150"/>
      <c r="RDA4" s="300" t="s">
        <v>259</v>
      </c>
      <c r="RDB4" s="301"/>
      <c r="RDC4" s="301"/>
      <c r="RDD4" s="301"/>
      <c r="RDE4" s="301"/>
      <c r="RDF4" s="301"/>
      <c r="RDG4" s="149"/>
      <c r="RDH4" s="150"/>
      <c r="RDI4" s="300" t="s">
        <v>259</v>
      </c>
      <c r="RDJ4" s="301"/>
      <c r="RDK4" s="301"/>
      <c r="RDL4" s="301"/>
      <c r="RDM4" s="301"/>
      <c r="RDN4" s="301"/>
      <c r="RDO4" s="149"/>
      <c r="RDP4" s="150"/>
      <c r="RDQ4" s="300" t="s">
        <v>259</v>
      </c>
      <c r="RDR4" s="301"/>
      <c r="RDS4" s="301"/>
      <c r="RDT4" s="301"/>
      <c r="RDU4" s="301"/>
      <c r="RDV4" s="301"/>
      <c r="RDW4" s="149"/>
      <c r="RDX4" s="150"/>
      <c r="RDY4" s="300" t="s">
        <v>259</v>
      </c>
      <c r="RDZ4" s="301"/>
      <c r="REA4" s="301"/>
      <c r="REB4" s="301"/>
      <c r="REC4" s="301"/>
      <c r="RED4" s="301"/>
      <c r="REE4" s="149"/>
      <c r="REF4" s="150"/>
      <c r="REG4" s="300" t="s">
        <v>259</v>
      </c>
      <c r="REH4" s="301"/>
      <c r="REI4" s="301"/>
      <c r="REJ4" s="301"/>
      <c r="REK4" s="301"/>
      <c r="REL4" s="301"/>
      <c r="REM4" s="149"/>
      <c r="REN4" s="150"/>
      <c r="REO4" s="300" t="s">
        <v>259</v>
      </c>
      <c r="REP4" s="301"/>
      <c r="REQ4" s="301"/>
      <c r="RER4" s="301"/>
      <c r="RES4" s="301"/>
      <c r="RET4" s="301"/>
      <c r="REU4" s="149"/>
      <c r="REV4" s="150"/>
      <c r="REW4" s="300" t="s">
        <v>259</v>
      </c>
      <c r="REX4" s="301"/>
      <c r="REY4" s="301"/>
      <c r="REZ4" s="301"/>
      <c r="RFA4" s="301"/>
      <c r="RFB4" s="301"/>
      <c r="RFC4" s="149"/>
      <c r="RFD4" s="150"/>
      <c r="RFE4" s="300" t="s">
        <v>259</v>
      </c>
      <c r="RFF4" s="301"/>
      <c r="RFG4" s="301"/>
      <c r="RFH4" s="301"/>
      <c r="RFI4" s="301"/>
      <c r="RFJ4" s="301"/>
      <c r="RFK4" s="149"/>
      <c r="RFL4" s="150"/>
      <c r="RFM4" s="300" t="s">
        <v>259</v>
      </c>
      <c r="RFN4" s="301"/>
      <c r="RFO4" s="301"/>
      <c r="RFP4" s="301"/>
      <c r="RFQ4" s="301"/>
      <c r="RFR4" s="301"/>
      <c r="RFS4" s="149"/>
      <c r="RFT4" s="150"/>
      <c r="RFU4" s="300" t="s">
        <v>259</v>
      </c>
      <c r="RFV4" s="301"/>
      <c r="RFW4" s="301"/>
      <c r="RFX4" s="301"/>
      <c r="RFY4" s="301"/>
      <c r="RFZ4" s="301"/>
      <c r="RGA4" s="149"/>
      <c r="RGB4" s="150"/>
      <c r="RGC4" s="300" t="s">
        <v>259</v>
      </c>
      <c r="RGD4" s="301"/>
      <c r="RGE4" s="301"/>
      <c r="RGF4" s="301"/>
      <c r="RGG4" s="301"/>
      <c r="RGH4" s="301"/>
      <c r="RGI4" s="149"/>
      <c r="RGJ4" s="150"/>
      <c r="RGK4" s="300" t="s">
        <v>259</v>
      </c>
      <c r="RGL4" s="301"/>
      <c r="RGM4" s="301"/>
      <c r="RGN4" s="301"/>
      <c r="RGO4" s="301"/>
      <c r="RGP4" s="301"/>
      <c r="RGQ4" s="149"/>
      <c r="RGR4" s="150"/>
      <c r="RGS4" s="300" t="s">
        <v>259</v>
      </c>
      <c r="RGT4" s="301"/>
      <c r="RGU4" s="301"/>
      <c r="RGV4" s="301"/>
      <c r="RGW4" s="301"/>
      <c r="RGX4" s="301"/>
      <c r="RGY4" s="149"/>
      <c r="RGZ4" s="150"/>
      <c r="RHA4" s="300" t="s">
        <v>259</v>
      </c>
      <c r="RHB4" s="301"/>
      <c r="RHC4" s="301"/>
      <c r="RHD4" s="301"/>
      <c r="RHE4" s="301"/>
      <c r="RHF4" s="301"/>
      <c r="RHG4" s="149"/>
      <c r="RHH4" s="150"/>
      <c r="RHI4" s="300" t="s">
        <v>259</v>
      </c>
      <c r="RHJ4" s="301"/>
      <c r="RHK4" s="301"/>
      <c r="RHL4" s="301"/>
      <c r="RHM4" s="301"/>
      <c r="RHN4" s="301"/>
      <c r="RHO4" s="149"/>
      <c r="RHP4" s="150"/>
      <c r="RHQ4" s="300" t="s">
        <v>259</v>
      </c>
      <c r="RHR4" s="301"/>
      <c r="RHS4" s="301"/>
      <c r="RHT4" s="301"/>
      <c r="RHU4" s="301"/>
      <c r="RHV4" s="301"/>
      <c r="RHW4" s="149"/>
      <c r="RHX4" s="150"/>
      <c r="RHY4" s="300" t="s">
        <v>259</v>
      </c>
      <c r="RHZ4" s="301"/>
      <c r="RIA4" s="301"/>
      <c r="RIB4" s="301"/>
      <c r="RIC4" s="301"/>
      <c r="RID4" s="301"/>
      <c r="RIE4" s="149"/>
      <c r="RIF4" s="150"/>
      <c r="RIG4" s="300" t="s">
        <v>259</v>
      </c>
      <c r="RIH4" s="301"/>
      <c r="RII4" s="301"/>
      <c r="RIJ4" s="301"/>
      <c r="RIK4" s="301"/>
      <c r="RIL4" s="301"/>
      <c r="RIM4" s="149"/>
      <c r="RIN4" s="150"/>
      <c r="RIO4" s="300" t="s">
        <v>259</v>
      </c>
      <c r="RIP4" s="301"/>
      <c r="RIQ4" s="301"/>
      <c r="RIR4" s="301"/>
      <c r="RIS4" s="301"/>
      <c r="RIT4" s="301"/>
      <c r="RIU4" s="149"/>
      <c r="RIV4" s="150"/>
      <c r="RIW4" s="300" t="s">
        <v>259</v>
      </c>
      <c r="RIX4" s="301"/>
      <c r="RIY4" s="301"/>
      <c r="RIZ4" s="301"/>
      <c r="RJA4" s="301"/>
      <c r="RJB4" s="301"/>
      <c r="RJC4" s="149"/>
      <c r="RJD4" s="150"/>
      <c r="RJE4" s="300" t="s">
        <v>259</v>
      </c>
      <c r="RJF4" s="301"/>
      <c r="RJG4" s="301"/>
      <c r="RJH4" s="301"/>
      <c r="RJI4" s="301"/>
      <c r="RJJ4" s="301"/>
      <c r="RJK4" s="149"/>
      <c r="RJL4" s="150"/>
      <c r="RJM4" s="300" t="s">
        <v>259</v>
      </c>
      <c r="RJN4" s="301"/>
      <c r="RJO4" s="301"/>
      <c r="RJP4" s="301"/>
      <c r="RJQ4" s="301"/>
      <c r="RJR4" s="301"/>
      <c r="RJS4" s="149"/>
      <c r="RJT4" s="150"/>
      <c r="RJU4" s="300" t="s">
        <v>259</v>
      </c>
      <c r="RJV4" s="301"/>
      <c r="RJW4" s="301"/>
      <c r="RJX4" s="301"/>
      <c r="RJY4" s="301"/>
      <c r="RJZ4" s="301"/>
      <c r="RKA4" s="149"/>
      <c r="RKB4" s="150"/>
      <c r="RKC4" s="300" t="s">
        <v>259</v>
      </c>
      <c r="RKD4" s="301"/>
      <c r="RKE4" s="301"/>
      <c r="RKF4" s="301"/>
      <c r="RKG4" s="301"/>
      <c r="RKH4" s="301"/>
      <c r="RKI4" s="149"/>
      <c r="RKJ4" s="150"/>
      <c r="RKK4" s="300" t="s">
        <v>259</v>
      </c>
      <c r="RKL4" s="301"/>
      <c r="RKM4" s="301"/>
      <c r="RKN4" s="301"/>
      <c r="RKO4" s="301"/>
      <c r="RKP4" s="301"/>
      <c r="RKQ4" s="149"/>
      <c r="RKR4" s="150"/>
      <c r="RKS4" s="300" t="s">
        <v>259</v>
      </c>
      <c r="RKT4" s="301"/>
      <c r="RKU4" s="301"/>
      <c r="RKV4" s="301"/>
      <c r="RKW4" s="301"/>
      <c r="RKX4" s="301"/>
      <c r="RKY4" s="149"/>
      <c r="RKZ4" s="150"/>
      <c r="RLA4" s="300" t="s">
        <v>259</v>
      </c>
      <c r="RLB4" s="301"/>
      <c r="RLC4" s="301"/>
      <c r="RLD4" s="301"/>
      <c r="RLE4" s="301"/>
      <c r="RLF4" s="301"/>
      <c r="RLG4" s="149"/>
      <c r="RLH4" s="150"/>
      <c r="RLI4" s="300" t="s">
        <v>259</v>
      </c>
      <c r="RLJ4" s="301"/>
      <c r="RLK4" s="301"/>
      <c r="RLL4" s="301"/>
      <c r="RLM4" s="301"/>
      <c r="RLN4" s="301"/>
      <c r="RLO4" s="149"/>
      <c r="RLP4" s="150"/>
      <c r="RLQ4" s="300" t="s">
        <v>259</v>
      </c>
      <c r="RLR4" s="301"/>
      <c r="RLS4" s="301"/>
      <c r="RLT4" s="301"/>
      <c r="RLU4" s="301"/>
      <c r="RLV4" s="301"/>
      <c r="RLW4" s="149"/>
      <c r="RLX4" s="150"/>
      <c r="RLY4" s="300" t="s">
        <v>259</v>
      </c>
      <c r="RLZ4" s="301"/>
      <c r="RMA4" s="301"/>
      <c r="RMB4" s="301"/>
      <c r="RMC4" s="301"/>
      <c r="RMD4" s="301"/>
      <c r="RME4" s="149"/>
      <c r="RMF4" s="150"/>
      <c r="RMG4" s="300" t="s">
        <v>259</v>
      </c>
      <c r="RMH4" s="301"/>
      <c r="RMI4" s="301"/>
      <c r="RMJ4" s="301"/>
      <c r="RMK4" s="301"/>
      <c r="RML4" s="301"/>
      <c r="RMM4" s="149"/>
      <c r="RMN4" s="150"/>
      <c r="RMO4" s="300" t="s">
        <v>259</v>
      </c>
      <c r="RMP4" s="301"/>
      <c r="RMQ4" s="301"/>
      <c r="RMR4" s="301"/>
      <c r="RMS4" s="301"/>
      <c r="RMT4" s="301"/>
      <c r="RMU4" s="149"/>
      <c r="RMV4" s="150"/>
      <c r="RMW4" s="300" t="s">
        <v>259</v>
      </c>
      <c r="RMX4" s="301"/>
      <c r="RMY4" s="301"/>
      <c r="RMZ4" s="301"/>
      <c r="RNA4" s="301"/>
      <c r="RNB4" s="301"/>
      <c r="RNC4" s="149"/>
      <c r="RND4" s="150"/>
      <c r="RNE4" s="300" t="s">
        <v>259</v>
      </c>
      <c r="RNF4" s="301"/>
      <c r="RNG4" s="301"/>
      <c r="RNH4" s="301"/>
      <c r="RNI4" s="301"/>
      <c r="RNJ4" s="301"/>
      <c r="RNK4" s="149"/>
      <c r="RNL4" s="150"/>
      <c r="RNM4" s="300" t="s">
        <v>259</v>
      </c>
      <c r="RNN4" s="301"/>
      <c r="RNO4" s="301"/>
      <c r="RNP4" s="301"/>
      <c r="RNQ4" s="301"/>
      <c r="RNR4" s="301"/>
      <c r="RNS4" s="149"/>
      <c r="RNT4" s="150"/>
      <c r="RNU4" s="300" t="s">
        <v>259</v>
      </c>
      <c r="RNV4" s="301"/>
      <c r="RNW4" s="301"/>
      <c r="RNX4" s="301"/>
      <c r="RNY4" s="301"/>
      <c r="RNZ4" s="301"/>
      <c r="ROA4" s="149"/>
      <c r="ROB4" s="150"/>
      <c r="ROC4" s="300" t="s">
        <v>259</v>
      </c>
      <c r="ROD4" s="301"/>
      <c r="ROE4" s="301"/>
      <c r="ROF4" s="301"/>
      <c r="ROG4" s="301"/>
      <c r="ROH4" s="301"/>
      <c r="ROI4" s="149"/>
      <c r="ROJ4" s="150"/>
      <c r="ROK4" s="300" t="s">
        <v>259</v>
      </c>
      <c r="ROL4" s="301"/>
      <c r="ROM4" s="301"/>
      <c r="RON4" s="301"/>
      <c r="ROO4" s="301"/>
      <c r="ROP4" s="301"/>
      <c r="ROQ4" s="149"/>
      <c r="ROR4" s="150"/>
      <c r="ROS4" s="300" t="s">
        <v>259</v>
      </c>
      <c r="ROT4" s="301"/>
      <c r="ROU4" s="301"/>
      <c r="ROV4" s="301"/>
      <c r="ROW4" s="301"/>
      <c r="ROX4" s="301"/>
      <c r="ROY4" s="149"/>
      <c r="ROZ4" s="150"/>
      <c r="RPA4" s="300" t="s">
        <v>259</v>
      </c>
      <c r="RPB4" s="301"/>
      <c r="RPC4" s="301"/>
      <c r="RPD4" s="301"/>
      <c r="RPE4" s="301"/>
      <c r="RPF4" s="301"/>
      <c r="RPG4" s="149"/>
      <c r="RPH4" s="150"/>
      <c r="RPI4" s="300" t="s">
        <v>259</v>
      </c>
      <c r="RPJ4" s="301"/>
      <c r="RPK4" s="301"/>
      <c r="RPL4" s="301"/>
      <c r="RPM4" s="301"/>
      <c r="RPN4" s="301"/>
      <c r="RPO4" s="149"/>
      <c r="RPP4" s="150"/>
      <c r="RPQ4" s="300" t="s">
        <v>259</v>
      </c>
      <c r="RPR4" s="301"/>
      <c r="RPS4" s="301"/>
      <c r="RPT4" s="301"/>
      <c r="RPU4" s="301"/>
      <c r="RPV4" s="301"/>
      <c r="RPW4" s="149"/>
      <c r="RPX4" s="150"/>
      <c r="RPY4" s="300" t="s">
        <v>259</v>
      </c>
      <c r="RPZ4" s="301"/>
      <c r="RQA4" s="301"/>
      <c r="RQB4" s="301"/>
      <c r="RQC4" s="301"/>
      <c r="RQD4" s="301"/>
      <c r="RQE4" s="149"/>
      <c r="RQF4" s="150"/>
      <c r="RQG4" s="300" t="s">
        <v>259</v>
      </c>
      <c r="RQH4" s="301"/>
      <c r="RQI4" s="301"/>
      <c r="RQJ4" s="301"/>
      <c r="RQK4" s="301"/>
      <c r="RQL4" s="301"/>
      <c r="RQM4" s="149"/>
      <c r="RQN4" s="150"/>
      <c r="RQO4" s="300" t="s">
        <v>259</v>
      </c>
      <c r="RQP4" s="301"/>
      <c r="RQQ4" s="301"/>
      <c r="RQR4" s="301"/>
      <c r="RQS4" s="301"/>
      <c r="RQT4" s="301"/>
      <c r="RQU4" s="149"/>
      <c r="RQV4" s="150"/>
      <c r="RQW4" s="300" t="s">
        <v>259</v>
      </c>
      <c r="RQX4" s="301"/>
      <c r="RQY4" s="301"/>
      <c r="RQZ4" s="301"/>
      <c r="RRA4" s="301"/>
      <c r="RRB4" s="301"/>
      <c r="RRC4" s="149"/>
      <c r="RRD4" s="150"/>
      <c r="RRE4" s="300" t="s">
        <v>259</v>
      </c>
      <c r="RRF4" s="301"/>
      <c r="RRG4" s="301"/>
      <c r="RRH4" s="301"/>
      <c r="RRI4" s="301"/>
      <c r="RRJ4" s="301"/>
      <c r="RRK4" s="149"/>
      <c r="RRL4" s="150"/>
      <c r="RRM4" s="300" t="s">
        <v>259</v>
      </c>
      <c r="RRN4" s="301"/>
      <c r="RRO4" s="301"/>
      <c r="RRP4" s="301"/>
      <c r="RRQ4" s="301"/>
      <c r="RRR4" s="301"/>
      <c r="RRS4" s="149"/>
      <c r="RRT4" s="150"/>
      <c r="RRU4" s="300" t="s">
        <v>259</v>
      </c>
      <c r="RRV4" s="301"/>
      <c r="RRW4" s="301"/>
      <c r="RRX4" s="301"/>
      <c r="RRY4" s="301"/>
      <c r="RRZ4" s="301"/>
      <c r="RSA4" s="149"/>
      <c r="RSB4" s="150"/>
      <c r="RSC4" s="300" t="s">
        <v>259</v>
      </c>
      <c r="RSD4" s="301"/>
      <c r="RSE4" s="301"/>
      <c r="RSF4" s="301"/>
      <c r="RSG4" s="301"/>
      <c r="RSH4" s="301"/>
      <c r="RSI4" s="149"/>
      <c r="RSJ4" s="150"/>
      <c r="RSK4" s="300" t="s">
        <v>259</v>
      </c>
      <c r="RSL4" s="301"/>
      <c r="RSM4" s="301"/>
      <c r="RSN4" s="301"/>
      <c r="RSO4" s="301"/>
      <c r="RSP4" s="301"/>
      <c r="RSQ4" s="149"/>
      <c r="RSR4" s="150"/>
      <c r="RSS4" s="300" t="s">
        <v>259</v>
      </c>
      <c r="RST4" s="301"/>
      <c r="RSU4" s="301"/>
      <c r="RSV4" s="301"/>
      <c r="RSW4" s="301"/>
      <c r="RSX4" s="301"/>
      <c r="RSY4" s="149"/>
      <c r="RSZ4" s="150"/>
      <c r="RTA4" s="300" t="s">
        <v>259</v>
      </c>
      <c r="RTB4" s="301"/>
      <c r="RTC4" s="301"/>
      <c r="RTD4" s="301"/>
      <c r="RTE4" s="301"/>
      <c r="RTF4" s="301"/>
      <c r="RTG4" s="149"/>
      <c r="RTH4" s="150"/>
      <c r="RTI4" s="300" t="s">
        <v>259</v>
      </c>
      <c r="RTJ4" s="301"/>
      <c r="RTK4" s="301"/>
      <c r="RTL4" s="301"/>
      <c r="RTM4" s="301"/>
      <c r="RTN4" s="301"/>
      <c r="RTO4" s="149"/>
      <c r="RTP4" s="150"/>
      <c r="RTQ4" s="300" t="s">
        <v>259</v>
      </c>
      <c r="RTR4" s="301"/>
      <c r="RTS4" s="301"/>
      <c r="RTT4" s="301"/>
      <c r="RTU4" s="301"/>
      <c r="RTV4" s="301"/>
      <c r="RTW4" s="149"/>
      <c r="RTX4" s="150"/>
      <c r="RTY4" s="300" t="s">
        <v>259</v>
      </c>
      <c r="RTZ4" s="301"/>
      <c r="RUA4" s="301"/>
      <c r="RUB4" s="301"/>
      <c r="RUC4" s="301"/>
      <c r="RUD4" s="301"/>
      <c r="RUE4" s="149"/>
      <c r="RUF4" s="150"/>
      <c r="RUG4" s="300" t="s">
        <v>259</v>
      </c>
      <c r="RUH4" s="301"/>
      <c r="RUI4" s="301"/>
      <c r="RUJ4" s="301"/>
      <c r="RUK4" s="301"/>
      <c r="RUL4" s="301"/>
      <c r="RUM4" s="149"/>
      <c r="RUN4" s="150"/>
      <c r="RUO4" s="300" t="s">
        <v>259</v>
      </c>
      <c r="RUP4" s="301"/>
      <c r="RUQ4" s="301"/>
      <c r="RUR4" s="301"/>
      <c r="RUS4" s="301"/>
      <c r="RUT4" s="301"/>
      <c r="RUU4" s="149"/>
      <c r="RUV4" s="150"/>
      <c r="RUW4" s="300" t="s">
        <v>259</v>
      </c>
      <c r="RUX4" s="301"/>
      <c r="RUY4" s="301"/>
      <c r="RUZ4" s="301"/>
      <c r="RVA4" s="301"/>
      <c r="RVB4" s="301"/>
      <c r="RVC4" s="149"/>
      <c r="RVD4" s="150"/>
      <c r="RVE4" s="300" t="s">
        <v>259</v>
      </c>
      <c r="RVF4" s="301"/>
      <c r="RVG4" s="301"/>
      <c r="RVH4" s="301"/>
      <c r="RVI4" s="301"/>
      <c r="RVJ4" s="301"/>
      <c r="RVK4" s="149"/>
      <c r="RVL4" s="150"/>
      <c r="RVM4" s="300" t="s">
        <v>259</v>
      </c>
      <c r="RVN4" s="301"/>
      <c r="RVO4" s="301"/>
      <c r="RVP4" s="301"/>
      <c r="RVQ4" s="301"/>
      <c r="RVR4" s="301"/>
      <c r="RVS4" s="149"/>
      <c r="RVT4" s="150"/>
      <c r="RVU4" s="300" t="s">
        <v>259</v>
      </c>
      <c r="RVV4" s="301"/>
      <c r="RVW4" s="301"/>
      <c r="RVX4" s="301"/>
      <c r="RVY4" s="301"/>
      <c r="RVZ4" s="301"/>
      <c r="RWA4" s="149"/>
      <c r="RWB4" s="150"/>
      <c r="RWC4" s="300" t="s">
        <v>259</v>
      </c>
      <c r="RWD4" s="301"/>
      <c r="RWE4" s="301"/>
      <c r="RWF4" s="301"/>
      <c r="RWG4" s="301"/>
      <c r="RWH4" s="301"/>
      <c r="RWI4" s="149"/>
      <c r="RWJ4" s="150"/>
      <c r="RWK4" s="300" t="s">
        <v>259</v>
      </c>
      <c r="RWL4" s="301"/>
      <c r="RWM4" s="301"/>
      <c r="RWN4" s="301"/>
      <c r="RWO4" s="301"/>
      <c r="RWP4" s="301"/>
      <c r="RWQ4" s="149"/>
      <c r="RWR4" s="150"/>
      <c r="RWS4" s="300" t="s">
        <v>259</v>
      </c>
      <c r="RWT4" s="301"/>
      <c r="RWU4" s="301"/>
      <c r="RWV4" s="301"/>
      <c r="RWW4" s="301"/>
      <c r="RWX4" s="301"/>
      <c r="RWY4" s="149"/>
      <c r="RWZ4" s="150"/>
      <c r="RXA4" s="300" t="s">
        <v>259</v>
      </c>
      <c r="RXB4" s="301"/>
      <c r="RXC4" s="301"/>
      <c r="RXD4" s="301"/>
      <c r="RXE4" s="301"/>
      <c r="RXF4" s="301"/>
      <c r="RXG4" s="149"/>
      <c r="RXH4" s="150"/>
      <c r="RXI4" s="300" t="s">
        <v>259</v>
      </c>
      <c r="RXJ4" s="301"/>
      <c r="RXK4" s="301"/>
      <c r="RXL4" s="301"/>
      <c r="RXM4" s="301"/>
      <c r="RXN4" s="301"/>
      <c r="RXO4" s="149"/>
      <c r="RXP4" s="150"/>
      <c r="RXQ4" s="300" t="s">
        <v>259</v>
      </c>
      <c r="RXR4" s="301"/>
      <c r="RXS4" s="301"/>
      <c r="RXT4" s="301"/>
      <c r="RXU4" s="301"/>
      <c r="RXV4" s="301"/>
      <c r="RXW4" s="149"/>
      <c r="RXX4" s="150"/>
      <c r="RXY4" s="300" t="s">
        <v>259</v>
      </c>
      <c r="RXZ4" s="301"/>
      <c r="RYA4" s="301"/>
      <c r="RYB4" s="301"/>
      <c r="RYC4" s="301"/>
      <c r="RYD4" s="301"/>
      <c r="RYE4" s="149"/>
      <c r="RYF4" s="150"/>
      <c r="RYG4" s="300" t="s">
        <v>259</v>
      </c>
      <c r="RYH4" s="301"/>
      <c r="RYI4" s="301"/>
      <c r="RYJ4" s="301"/>
      <c r="RYK4" s="301"/>
      <c r="RYL4" s="301"/>
      <c r="RYM4" s="149"/>
      <c r="RYN4" s="150"/>
      <c r="RYO4" s="300" t="s">
        <v>259</v>
      </c>
      <c r="RYP4" s="301"/>
      <c r="RYQ4" s="301"/>
      <c r="RYR4" s="301"/>
      <c r="RYS4" s="301"/>
      <c r="RYT4" s="301"/>
      <c r="RYU4" s="149"/>
      <c r="RYV4" s="150"/>
      <c r="RYW4" s="300" t="s">
        <v>259</v>
      </c>
      <c r="RYX4" s="301"/>
      <c r="RYY4" s="301"/>
      <c r="RYZ4" s="301"/>
      <c r="RZA4" s="301"/>
      <c r="RZB4" s="301"/>
      <c r="RZC4" s="149"/>
      <c r="RZD4" s="150"/>
      <c r="RZE4" s="300" t="s">
        <v>259</v>
      </c>
      <c r="RZF4" s="301"/>
      <c r="RZG4" s="301"/>
      <c r="RZH4" s="301"/>
      <c r="RZI4" s="301"/>
      <c r="RZJ4" s="301"/>
      <c r="RZK4" s="149"/>
      <c r="RZL4" s="150"/>
      <c r="RZM4" s="300" t="s">
        <v>259</v>
      </c>
      <c r="RZN4" s="301"/>
      <c r="RZO4" s="301"/>
      <c r="RZP4" s="301"/>
      <c r="RZQ4" s="301"/>
      <c r="RZR4" s="301"/>
      <c r="RZS4" s="149"/>
      <c r="RZT4" s="150"/>
      <c r="RZU4" s="300" t="s">
        <v>259</v>
      </c>
      <c r="RZV4" s="301"/>
      <c r="RZW4" s="301"/>
      <c r="RZX4" s="301"/>
      <c r="RZY4" s="301"/>
      <c r="RZZ4" s="301"/>
      <c r="SAA4" s="149"/>
      <c r="SAB4" s="150"/>
      <c r="SAC4" s="300" t="s">
        <v>259</v>
      </c>
      <c r="SAD4" s="301"/>
      <c r="SAE4" s="301"/>
      <c r="SAF4" s="301"/>
      <c r="SAG4" s="301"/>
      <c r="SAH4" s="301"/>
      <c r="SAI4" s="149"/>
      <c r="SAJ4" s="150"/>
      <c r="SAK4" s="300" t="s">
        <v>259</v>
      </c>
      <c r="SAL4" s="301"/>
      <c r="SAM4" s="301"/>
      <c r="SAN4" s="301"/>
      <c r="SAO4" s="301"/>
      <c r="SAP4" s="301"/>
      <c r="SAQ4" s="149"/>
      <c r="SAR4" s="150"/>
      <c r="SAS4" s="300" t="s">
        <v>259</v>
      </c>
      <c r="SAT4" s="301"/>
      <c r="SAU4" s="301"/>
      <c r="SAV4" s="301"/>
      <c r="SAW4" s="301"/>
      <c r="SAX4" s="301"/>
      <c r="SAY4" s="149"/>
      <c r="SAZ4" s="150"/>
      <c r="SBA4" s="300" t="s">
        <v>259</v>
      </c>
      <c r="SBB4" s="301"/>
      <c r="SBC4" s="301"/>
      <c r="SBD4" s="301"/>
      <c r="SBE4" s="301"/>
      <c r="SBF4" s="301"/>
      <c r="SBG4" s="149"/>
      <c r="SBH4" s="150"/>
      <c r="SBI4" s="300" t="s">
        <v>259</v>
      </c>
      <c r="SBJ4" s="301"/>
      <c r="SBK4" s="301"/>
      <c r="SBL4" s="301"/>
      <c r="SBM4" s="301"/>
      <c r="SBN4" s="301"/>
      <c r="SBO4" s="149"/>
      <c r="SBP4" s="150"/>
      <c r="SBQ4" s="300" t="s">
        <v>259</v>
      </c>
      <c r="SBR4" s="301"/>
      <c r="SBS4" s="301"/>
      <c r="SBT4" s="301"/>
      <c r="SBU4" s="301"/>
      <c r="SBV4" s="301"/>
      <c r="SBW4" s="149"/>
      <c r="SBX4" s="150"/>
      <c r="SBY4" s="300" t="s">
        <v>259</v>
      </c>
      <c r="SBZ4" s="301"/>
      <c r="SCA4" s="301"/>
      <c r="SCB4" s="301"/>
      <c r="SCC4" s="301"/>
      <c r="SCD4" s="301"/>
      <c r="SCE4" s="149"/>
      <c r="SCF4" s="150"/>
      <c r="SCG4" s="300" t="s">
        <v>259</v>
      </c>
      <c r="SCH4" s="301"/>
      <c r="SCI4" s="301"/>
      <c r="SCJ4" s="301"/>
      <c r="SCK4" s="301"/>
      <c r="SCL4" s="301"/>
      <c r="SCM4" s="149"/>
      <c r="SCN4" s="150"/>
      <c r="SCO4" s="300" t="s">
        <v>259</v>
      </c>
      <c r="SCP4" s="301"/>
      <c r="SCQ4" s="301"/>
      <c r="SCR4" s="301"/>
      <c r="SCS4" s="301"/>
      <c r="SCT4" s="301"/>
      <c r="SCU4" s="149"/>
      <c r="SCV4" s="150"/>
      <c r="SCW4" s="300" t="s">
        <v>259</v>
      </c>
      <c r="SCX4" s="301"/>
      <c r="SCY4" s="301"/>
      <c r="SCZ4" s="301"/>
      <c r="SDA4" s="301"/>
      <c r="SDB4" s="301"/>
      <c r="SDC4" s="149"/>
      <c r="SDD4" s="150"/>
      <c r="SDE4" s="300" t="s">
        <v>259</v>
      </c>
      <c r="SDF4" s="301"/>
      <c r="SDG4" s="301"/>
      <c r="SDH4" s="301"/>
      <c r="SDI4" s="301"/>
      <c r="SDJ4" s="301"/>
      <c r="SDK4" s="149"/>
      <c r="SDL4" s="150"/>
      <c r="SDM4" s="300" t="s">
        <v>259</v>
      </c>
      <c r="SDN4" s="301"/>
      <c r="SDO4" s="301"/>
      <c r="SDP4" s="301"/>
      <c r="SDQ4" s="301"/>
      <c r="SDR4" s="301"/>
      <c r="SDS4" s="149"/>
      <c r="SDT4" s="150"/>
      <c r="SDU4" s="300" t="s">
        <v>259</v>
      </c>
      <c r="SDV4" s="301"/>
      <c r="SDW4" s="301"/>
      <c r="SDX4" s="301"/>
      <c r="SDY4" s="301"/>
      <c r="SDZ4" s="301"/>
      <c r="SEA4" s="149"/>
      <c r="SEB4" s="150"/>
      <c r="SEC4" s="300" t="s">
        <v>259</v>
      </c>
      <c r="SED4" s="301"/>
      <c r="SEE4" s="301"/>
      <c r="SEF4" s="301"/>
      <c r="SEG4" s="301"/>
      <c r="SEH4" s="301"/>
      <c r="SEI4" s="149"/>
      <c r="SEJ4" s="150"/>
      <c r="SEK4" s="300" t="s">
        <v>259</v>
      </c>
      <c r="SEL4" s="301"/>
      <c r="SEM4" s="301"/>
      <c r="SEN4" s="301"/>
      <c r="SEO4" s="301"/>
      <c r="SEP4" s="301"/>
      <c r="SEQ4" s="149"/>
      <c r="SER4" s="150"/>
      <c r="SES4" s="300" t="s">
        <v>259</v>
      </c>
      <c r="SET4" s="301"/>
      <c r="SEU4" s="301"/>
      <c r="SEV4" s="301"/>
      <c r="SEW4" s="301"/>
      <c r="SEX4" s="301"/>
      <c r="SEY4" s="149"/>
      <c r="SEZ4" s="150"/>
      <c r="SFA4" s="300" t="s">
        <v>259</v>
      </c>
      <c r="SFB4" s="301"/>
      <c r="SFC4" s="301"/>
      <c r="SFD4" s="301"/>
      <c r="SFE4" s="301"/>
      <c r="SFF4" s="301"/>
      <c r="SFG4" s="149"/>
      <c r="SFH4" s="150"/>
      <c r="SFI4" s="300" t="s">
        <v>259</v>
      </c>
      <c r="SFJ4" s="301"/>
      <c r="SFK4" s="301"/>
      <c r="SFL4" s="301"/>
      <c r="SFM4" s="301"/>
      <c r="SFN4" s="301"/>
      <c r="SFO4" s="149"/>
      <c r="SFP4" s="150"/>
      <c r="SFQ4" s="300" t="s">
        <v>259</v>
      </c>
      <c r="SFR4" s="301"/>
      <c r="SFS4" s="301"/>
      <c r="SFT4" s="301"/>
      <c r="SFU4" s="301"/>
      <c r="SFV4" s="301"/>
      <c r="SFW4" s="149"/>
      <c r="SFX4" s="150"/>
      <c r="SFY4" s="300" t="s">
        <v>259</v>
      </c>
      <c r="SFZ4" s="301"/>
      <c r="SGA4" s="301"/>
      <c r="SGB4" s="301"/>
      <c r="SGC4" s="301"/>
      <c r="SGD4" s="301"/>
      <c r="SGE4" s="149"/>
      <c r="SGF4" s="150"/>
      <c r="SGG4" s="300" t="s">
        <v>259</v>
      </c>
      <c r="SGH4" s="301"/>
      <c r="SGI4" s="301"/>
      <c r="SGJ4" s="301"/>
      <c r="SGK4" s="301"/>
      <c r="SGL4" s="301"/>
      <c r="SGM4" s="149"/>
      <c r="SGN4" s="150"/>
      <c r="SGO4" s="300" t="s">
        <v>259</v>
      </c>
      <c r="SGP4" s="301"/>
      <c r="SGQ4" s="301"/>
      <c r="SGR4" s="301"/>
      <c r="SGS4" s="301"/>
      <c r="SGT4" s="301"/>
      <c r="SGU4" s="149"/>
      <c r="SGV4" s="150"/>
      <c r="SGW4" s="300" t="s">
        <v>259</v>
      </c>
      <c r="SGX4" s="301"/>
      <c r="SGY4" s="301"/>
      <c r="SGZ4" s="301"/>
      <c r="SHA4" s="301"/>
      <c r="SHB4" s="301"/>
      <c r="SHC4" s="149"/>
      <c r="SHD4" s="150"/>
      <c r="SHE4" s="300" t="s">
        <v>259</v>
      </c>
      <c r="SHF4" s="301"/>
      <c r="SHG4" s="301"/>
      <c r="SHH4" s="301"/>
      <c r="SHI4" s="301"/>
      <c r="SHJ4" s="301"/>
      <c r="SHK4" s="149"/>
      <c r="SHL4" s="150"/>
      <c r="SHM4" s="300" t="s">
        <v>259</v>
      </c>
      <c r="SHN4" s="301"/>
      <c r="SHO4" s="301"/>
      <c r="SHP4" s="301"/>
      <c r="SHQ4" s="301"/>
      <c r="SHR4" s="301"/>
      <c r="SHS4" s="149"/>
      <c r="SHT4" s="150"/>
      <c r="SHU4" s="300" t="s">
        <v>259</v>
      </c>
      <c r="SHV4" s="301"/>
      <c r="SHW4" s="301"/>
      <c r="SHX4" s="301"/>
      <c r="SHY4" s="301"/>
      <c r="SHZ4" s="301"/>
      <c r="SIA4" s="149"/>
      <c r="SIB4" s="150"/>
      <c r="SIC4" s="300" t="s">
        <v>259</v>
      </c>
      <c r="SID4" s="301"/>
      <c r="SIE4" s="301"/>
      <c r="SIF4" s="301"/>
      <c r="SIG4" s="301"/>
      <c r="SIH4" s="301"/>
      <c r="SII4" s="149"/>
      <c r="SIJ4" s="150"/>
      <c r="SIK4" s="300" t="s">
        <v>259</v>
      </c>
      <c r="SIL4" s="301"/>
      <c r="SIM4" s="301"/>
      <c r="SIN4" s="301"/>
      <c r="SIO4" s="301"/>
      <c r="SIP4" s="301"/>
      <c r="SIQ4" s="149"/>
      <c r="SIR4" s="150"/>
      <c r="SIS4" s="300" t="s">
        <v>259</v>
      </c>
      <c r="SIT4" s="301"/>
      <c r="SIU4" s="301"/>
      <c r="SIV4" s="301"/>
      <c r="SIW4" s="301"/>
      <c r="SIX4" s="301"/>
      <c r="SIY4" s="149"/>
      <c r="SIZ4" s="150"/>
      <c r="SJA4" s="300" t="s">
        <v>259</v>
      </c>
      <c r="SJB4" s="301"/>
      <c r="SJC4" s="301"/>
      <c r="SJD4" s="301"/>
      <c r="SJE4" s="301"/>
      <c r="SJF4" s="301"/>
      <c r="SJG4" s="149"/>
      <c r="SJH4" s="150"/>
      <c r="SJI4" s="300" t="s">
        <v>259</v>
      </c>
      <c r="SJJ4" s="301"/>
      <c r="SJK4" s="301"/>
      <c r="SJL4" s="301"/>
      <c r="SJM4" s="301"/>
      <c r="SJN4" s="301"/>
      <c r="SJO4" s="149"/>
      <c r="SJP4" s="150"/>
      <c r="SJQ4" s="300" t="s">
        <v>259</v>
      </c>
      <c r="SJR4" s="301"/>
      <c r="SJS4" s="301"/>
      <c r="SJT4" s="301"/>
      <c r="SJU4" s="301"/>
      <c r="SJV4" s="301"/>
      <c r="SJW4" s="149"/>
      <c r="SJX4" s="150"/>
      <c r="SJY4" s="300" t="s">
        <v>259</v>
      </c>
      <c r="SJZ4" s="301"/>
      <c r="SKA4" s="301"/>
      <c r="SKB4" s="301"/>
      <c r="SKC4" s="301"/>
      <c r="SKD4" s="301"/>
      <c r="SKE4" s="149"/>
      <c r="SKF4" s="150"/>
      <c r="SKG4" s="300" t="s">
        <v>259</v>
      </c>
      <c r="SKH4" s="301"/>
      <c r="SKI4" s="301"/>
      <c r="SKJ4" s="301"/>
      <c r="SKK4" s="301"/>
      <c r="SKL4" s="301"/>
      <c r="SKM4" s="149"/>
      <c r="SKN4" s="150"/>
      <c r="SKO4" s="300" t="s">
        <v>259</v>
      </c>
      <c r="SKP4" s="301"/>
      <c r="SKQ4" s="301"/>
      <c r="SKR4" s="301"/>
      <c r="SKS4" s="301"/>
      <c r="SKT4" s="301"/>
      <c r="SKU4" s="149"/>
      <c r="SKV4" s="150"/>
      <c r="SKW4" s="300" t="s">
        <v>259</v>
      </c>
      <c r="SKX4" s="301"/>
      <c r="SKY4" s="301"/>
      <c r="SKZ4" s="301"/>
      <c r="SLA4" s="301"/>
      <c r="SLB4" s="301"/>
      <c r="SLC4" s="149"/>
      <c r="SLD4" s="150"/>
      <c r="SLE4" s="300" t="s">
        <v>259</v>
      </c>
      <c r="SLF4" s="301"/>
      <c r="SLG4" s="301"/>
      <c r="SLH4" s="301"/>
      <c r="SLI4" s="301"/>
      <c r="SLJ4" s="301"/>
      <c r="SLK4" s="149"/>
      <c r="SLL4" s="150"/>
      <c r="SLM4" s="300" t="s">
        <v>259</v>
      </c>
      <c r="SLN4" s="301"/>
      <c r="SLO4" s="301"/>
      <c r="SLP4" s="301"/>
      <c r="SLQ4" s="301"/>
      <c r="SLR4" s="301"/>
      <c r="SLS4" s="149"/>
      <c r="SLT4" s="150"/>
      <c r="SLU4" s="300" t="s">
        <v>259</v>
      </c>
      <c r="SLV4" s="301"/>
      <c r="SLW4" s="301"/>
      <c r="SLX4" s="301"/>
      <c r="SLY4" s="301"/>
      <c r="SLZ4" s="301"/>
      <c r="SMA4" s="149"/>
      <c r="SMB4" s="150"/>
      <c r="SMC4" s="300" t="s">
        <v>259</v>
      </c>
      <c r="SMD4" s="301"/>
      <c r="SME4" s="301"/>
      <c r="SMF4" s="301"/>
      <c r="SMG4" s="301"/>
      <c r="SMH4" s="301"/>
      <c r="SMI4" s="149"/>
      <c r="SMJ4" s="150"/>
      <c r="SMK4" s="300" t="s">
        <v>259</v>
      </c>
      <c r="SML4" s="301"/>
      <c r="SMM4" s="301"/>
      <c r="SMN4" s="301"/>
      <c r="SMO4" s="301"/>
      <c r="SMP4" s="301"/>
      <c r="SMQ4" s="149"/>
      <c r="SMR4" s="150"/>
      <c r="SMS4" s="300" t="s">
        <v>259</v>
      </c>
      <c r="SMT4" s="301"/>
      <c r="SMU4" s="301"/>
      <c r="SMV4" s="301"/>
      <c r="SMW4" s="301"/>
      <c r="SMX4" s="301"/>
      <c r="SMY4" s="149"/>
      <c r="SMZ4" s="150"/>
      <c r="SNA4" s="300" t="s">
        <v>259</v>
      </c>
      <c r="SNB4" s="301"/>
      <c r="SNC4" s="301"/>
      <c r="SND4" s="301"/>
      <c r="SNE4" s="301"/>
      <c r="SNF4" s="301"/>
      <c r="SNG4" s="149"/>
      <c r="SNH4" s="150"/>
      <c r="SNI4" s="300" t="s">
        <v>259</v>
      </c>
      <c r="SNJ4" s="301"/>
      <c r="SNK4" s="301"/>
      <c r="SNL4" s="301"/>
      <c r="SNM4" s="301"/>
      <c r="SNN4" s="301"/>
      <c r="SNO4" s="149"/>
      <c r="SNP4" s="150"/>
      <c r="SNQ4" s="300" t="s">
        <v>259</v>
      </c>
      <c r="SNR4" s="301"/>
      <c r="SNS4" s="301"/>
      <c r="SNT4" s="301"/>
      <c r="SNU4" s="301"/>
      <c r="SNV4" s="301"/>
      <c r="SNW4" s="149"/>
      <c r="SNX4" s="150"/>
      <c r="SNY4" s="300" t="s">
        <v>259</v>
      </c>
      <c r="SNZ4" s="301"/>
      <c r="SOA4" s="301"/>
      <c r="SOB4" s="301"/>
      <c r="SOC4" s="301"/>
      <c r="SOD4" s="301"/>
      <c r="SOE4" s="149"/>
      <c r="SOF4" s="150"/>
      <c r="SOG4" s="300" t="s">
        <v>259</v>
      </c>
      <c r="SOH4" s="301"/>
      <c r="SOI4" s="301"/>
      <c r="SOJ4" s="301"/>
      <c r="SOK4" s="301"/>
      <c r="SOL4" s="301"/>
      <c r="SOM4" s="149"/>
      <c r="SON4" s="150"/>
      <c r="SOO4" s="300" t="s">
        <v>259</v>
      </c>
      <c r="SOP4" s="301"/>
      <c r="SOQ4" s="301"/>
      <c r="SOR4" s="301"/>
      <c r="SOS4" s="301"/>
      <c r="SOT4" s="301"/>
      <c r="SOU4" s="149"/>
      <c r="SOV4" s="150"/>
      <c r="SOW4" s="300" t="s">
        <v>259</v>
      </c>
      <c r="SOX4" s="301"/>
      <c r="SOY4" s="301"/>
      <c r="SOZ4" s="301"/>
      <c r="SPA4" s="301"/>
      <c r="SPB4" s="301"/>
      <c r="SPC4" s="149"/>
      <c r="SPD4" s="150"/>
      <c r="SPE4" s="300" t="s">
        <v>259</v>
      </c>
      <c r="SPF4" s="301"/>
      <c r="SPG4" s="301"/>
      <c r="SPH4" s="301"/>
      <c r="SPI4" s="301"/>
      <c r="SPJ4" s="301"/>
      <c r="SPK4" s="149"/>
      <c r="SPL4" s="150"/>
      <c r="SPM4" s="300" t="s">
        <v>259</v>
      </c>
      <c r="SPN4" s="301"/>
      <c r="SPO4" s="301"/>
      <c r="SPP4" s="301"/>
      <c r="SPQ4" s="301"/>
      <c r="SPR4" s="301"/>
      <c r="SPS4" s="149"/>
      <c r="SPT4" s="150"/>
      <c r="SPU4" s="300" t="s">
        <v>259</v>
      </c>
      <c r="SPV4" s="301"/>
      <c r="SPW4" s="301"/>
      <c r="SPX4" s="301"/>
      <c r="SPY4" s="301"/>
      <c r="SPZ4" s="301"/>
      <c r="SQA4" s="149"/>
      <c r="SQB4" s="150"/>
      <c r="SQC4" s="300" t="s">
        <v>259</v>
      </c>
      <c r="SQD4" s="301"/>
      <c r="SQE4" s="301"/>
      <c r="SQF4" s="301"/>
      <c r="SQG4" s="301"/>
      <c r="SQH4" s="301"/>
      <c r="SQI4" s="149"/>
      <c r="SQJ4" s="150"/>
      <c r="SQK4" s="300" t="s">
        <v>259</v>
      </c>
      <c r="SQL4" s="301"/>
      <c r="SQM4" s="301"/>
      <c r="SQN4" s="301"/>
      <c r="SQO4" s="301"/>
      <c r="SQP4" s="301"/>
      <c r="SQQ4" s="149"/>
      <c r="SQR4" s="150"/>
      <c r="SQS4" s="300" t="s">
        <v>259</v>
      </c>
      <c r="SQT4" s="301"/>
      <c r="SQU4" s="301"/>
      <c r="SQV4" s="301"/>
      <c r="SQW4" s="301"/>
      <c r="SQX4" s="301"/>
      <c r="SQY4" s="149"/>
      <c r="SQZ4" s="150"/>
      <c r="SRA4" s="300" t="s">
        <v>259</v>
      </c>
      <c r="SRB4" s="301"/>
      <c r="SRC4" s="301"/>
      <c r="SRD4" s="301"/>
      <c r="SRE4" s="301"/>
      <c r="SRF4" s="301"/>
      <c r="SRG4" s="149"/>
      <c r="SRH4" s="150"/>
      <c r="SRI4" s="300" t="s">
        <v>259</v>
      </c>
      <c r="SRJ4" s="301"/>
      <c r="SRK4" s="301"/>
      <c r="SRL4" s="301"/>
      <c r="SRM4" s="301"/>
      <c r="SRN4" s="301"/>
      <c r="SRO4" s="149"/>
      <c r="SRP4" s="150"/>
      <c r="SRQ4" s="300" t="s">
        <v>259</v>
      </c>
      <c r="SRR4" s="301"/>
      <c r="SRS4" s="301"/>
      <c r="SRT4" s="301"/>
      <c r="SRU4" s="301"/>
      <c r="SRV4" s="301"/>
      <c r="SRW4" s="149"/>
      <c r="SRX4" s="150"/>
      <c r="SRY4" s="300" t="s">
        <v>259</v>
      </c>
      <c r="SRZ4" s="301"/>
      <c r="SSA4" s="301"/>
      <c r="SSB4" s="301"/>
      <c r="SSC4" s="301"/>
      <c r="SSD4" s="301"/>
      <c r="SSE4" s="149"/>
      <c r="SSF4" s="150"/>
      <c r="SSG4" s="300" t="s">
        <v>259</v>
      </c>
      <c r="SSH4" s="301"/>
      <c r="SSI4" s="301"/>
      <c r="SSJ4" s="301"/>
      <c r="SSK4" s="301"/>
      <c r="SSL4" s="301"/>
      <c r="SSM4" s="149"/>
      <c r="SSN4" s="150"/>
      <c r="SSO4" s="300" t="s">
        <v>259</v>
      </c>
      <c r="SSP4" s="301"/>
      <c r="SSQ4" s="301"/>
      <c r="SSR4" s="301"/>
      <c r="SSS4" s="301"/>
      <c r="SST4" s="301"/>
      <c r="SSU4" s="149"/>
      <c r="SSV4" s="150"/>
      <c r="SSW4" s="300" t="s">
        <v>259</v>
      </c>
      <c r="SSX4" s="301"/>
      <c r="SSY4" s="301"/>
      <c r="SSZ4" s="301"/>
      <c r="STA4" s="301"/>
      <c r="STB4" s="301"/>
      <c r="STC4" s="149"/>
      <c r="STD4" s="150"/>
      <c r="STE4" s="300" t="s">
        <v>259</v>
      </c>
      <c r="STF4" s="301"/>
      <c r="STG4" s="301"/>
      <c r="STH4" s="301"/>
      <c r="STI4" s="301"/>
      <c r="STJ4" s="301"/>
      <c r="STK4" s="149"/>
      <c r="STL4" s="150"/>
      <c r="STM4" s="300" t="s">
        <v>259</v>
      </c>
      <c r="STN4" s="301"/>
      <c r="STO4" s="301"/>
      <c r="STP4" s="301"/>
      <c r="STQ4" s="301"/>
      <c r="STR4" s="301"/>
      <c r="STS4" s="149"/>
      <c r="STT4" s="150"/>
      <c r="STU4" s="300" t="s">
        <v>259</v>
      </c>
      <c r="STV4" s="301"/>
      <c r="STW4" s="301"/>
      <c r="STX4" s="301"/>
      <c r="STY4" s="301"/>
      <c r="STZ4" s="301"/>
      <c r="SUA4" s="149"/>
      <c r="SUB4" s="150"/>
      <c r="SUC4" s="300" t="s">
        <v>259</v>
      </c>
      <c r="SUD4" s="301"/>
      <c r="SUE4" s="301"/>
      <c r="SUF4" s="301"/>
      <c r="SUG4" s="301"/>
      <c r="SUH4" s="301"/>
      <c r="SUI4" s="149"/>
      <c r="SUJ4" s="150"/>
      <c r="SUK4" s="300" t="s">
        <v>259</v>
      </c>
      <c r="SUL4" s="301"/>
      <c r="SUM4" s="301"/>
      <c r="SUN4" s="301"/>
      <c r="SUO4" s="301"/>
      <c r="SUP4" s="301"/>
      <c r="SUQ4" s="149"/>
      <c r="SUR4" s="150"/>
      <c r="SUS4" s="300" t="s">
        <v>259</v>
      </c>
      <c r="SUT4" s="301"/>
      <c r="SUU4" s="301"/>
      <c r="SUV4" s="301"/>
      <c r="SUW4" s="301"/>
      <c r="SUX4" s="301"/>
      <c r="SUY4" s="149"/>
      <c r="SUZ4" s="150"/>
      <c r="SVA4" s="300" t="s">
        <v>259</v>
      </c>
      <c r="SVB4" s="301"/>
      <c r="SVC4" s="301"/>
      <c r="SVD4" s="301"/>
      <c r="SVE4" s="301"/>
      <c r="SVF4" s="301"/>
      <c r="SVG4" s="149"/>
      <c r="SVH4" s="150"/>
      <c r="SVI4" s="300" t="s">
        <v>259</v>
      </c>
      <c r="SVJ4" s="301"/>
      <c r="SVK4" s="301"/>
      <c r="SVL4" s="301"/>
      <c r="SVM4" s="301"/>
      <c r="SVN4" s="301"/>
      <c r="SVO4" s="149"/>
      <c r="SVP4" s="150"/>
      <c r="SVQ4" s="300" t="s">
        <v>259</v>
      </c>
      <c r="SVR4" s="301"/>
      <c r="SVS4" s="301"/>
      <c r="SVT4" s="301"/>
      <c r="SVU4" s="301"/>
      <c r="SVV4" s="301"/>
      <c r="SVW4" s="149"/>
      <c r="SVX4" s="150"/>
      <c r="SVY4" s="300" t="s">
        <v>259</v>
      </c>
      <c r="SVZ4" s="301"/>
      <c r="SWA4" s="301"/>
      <c r="SWB4" s="301"/>
      <c r="SWC4" s="301"/>
      <c r="SWD4" s="301"/>
      <c r="SWE4" s="149"/>
      <c r="SWF4" s="150"/>
      <c r="SWG4" s="300" t="s">
        <v>259</v>
      </c>
      <c r="SWH4" s="301"/>
      <c r="SWI4" s="301"/>
      <c r="SWJ4" s="301"/>
      <c r="SWK4" s="301"/>
      <c r="SWL4" s="301"/>
      <c r="SWM4" s="149"/>
      <c r="SWN4" s="150"/>
      <c r="SWO4" s="300" t="s">
        <v>259</v>
      </c>
      <c r="SWP4" s="301"/>
      <c r="SWQ4" s="301"/>
      <c r="SWR4" s="301"/>
      <c r="SWS4" s="301"/>
      <c r="SWT4" s="301"/>
      <c r="SWU4" s="149"/>
      <c r="SWV4" s="150"/>
      <c r="SWW4" s="300" t="s">
        <v>259</v>
      </c>
      <c r="SWX4" s="301"/>
      <c r="SWY4" s="301"/>
      <c r="SWZ4" s="301"/>
      <c r="SXA4" s="301"/>
      <c r="SXB4" s="301"/>
      <c r="SXC4" s="149"/>
      <c r="SXD4" s="150"/>
      <c r="SXE4" s="300" t="s">
        <v>259</v>
      </c>
      <c r="SXF4" s="301"/>
      <c r="SXG4" s="301"/>
      <c r="SXH4" s="301"/>
      <c r="SXI4" s="301"/>
      <c r="SXJ4" s="301"/>
      <c r="SXK4" s="149"/>
      <c r="SXL4" s="150"/>
      <c r="SXM4" s="300" t="s">
        <v>259</v>
      </c>
      <c r="SXN4" s="301"/>
      <c r="SXO4" s="301"/>
      <c r="SXP4" s="301"/>
      <c r="SXQ4" s="301"/>
      <c r="SXR4" s="301"/>
      <c r="SXS4" s="149"/>
      <c r="SXT4" s="150"/>
      <c r="SXU4" s="300" t="s">
        <v>259</v>
      </c>
      <c r="SXV4" s="301"/>
      <c r="SXW4" s="301"/>
      <c r="SXX4" s="301"/>
      <c r="SXY4" s="301"/>
      <c r="SXZ4" s="301"/>
      <c r="SYA4" s="149"/>
      <c r="SYB4" s="150"/>
      <c r="SYC4" s="300" t="s">
        <v>259</v>
      </c>
      <c r="SYD4" s="301"/>
      <c r="SYE4" s="301"/>
      <c r="SYF4" s="301"/>
      <c r="SYG4" s="301"/>
      <c r="SYH4" s="301"/>
      <c r="SYI4" s="149"/>
      <c r="SYJ4" s="150"/>
      <c r="SYK4" s="300" t="s">
        <v>259</v>
      </c>
      <c r="SYL4" s="301"/>
      <c r="SYM4" s="301"/>
      <c r="SYN4" s="301"/>
      <c r="SYO4" s="301"/>
      <c r="SYP4" s="301"/>
      <c r="SYQ4" s="149"/>
      <c r="SYR4" s="150"/>
      <c r="SYS4" s="300" t="s">
        <v>259</v>
      </c>
      <c r="SYT4" s="301"/>
      <c r="SYU4" s="301"/>
      <c r="SYV4" s="301"/>
      <c r="SYW4" s="301"/>
      <c r="SYX4" s="301"/>
      <c r="SYY4" s="149"/>
      <c r="SYZ4" s="150"/>
      <c r="SZA4" s="300" t="s">
        <v>259</v>
      </c>
      <c r="SZB4" s="301"/>
      <c r="SZC4" s="301"/>
      <c r="SZD4" s="301"/>
      <c r="SZE4" s="301"/>
      <c r="SZF4" s="301"/>
      <c r="SZG4" s="149"/>
      <c r="SZH4" s="150"/>
      <c r="SZI4" s="300" t="s">
        <v>259</v>
      </c>
      <c r="SZJ4" s="301"/>
      <c r="SZK4" s="301"/>
      <c r="SZL4" s="301"/>
      <c r="SZM4" s="301"/>
      <c r="SZN4" s="301"/>
      <c r="SZO4" s="149"/>
      <c r="SZP4" s="150"/>
      <c r="SZQ4" s="300" t="s">
        <v>259</v>
      </c>
      <c r="SZR4" s="301"/>
      <c r="SZS4" s="301"/>
      <c r="SZT4" s="301"/>
      <c r="SZU4" s="301"/>
      <c r="SZV4" s="301"/>
      <c r="SZW4" s="149"/>
      <c r="SZX4" s="150"/>
      <c r="SZY4" s="300" t="s">
        <v>259</v>
      </c>
      <c r="SZZ4" s="301"/>
      <c r="TAA4" s="301"/>
      <c r="TAB4" s="301"/>
      <c r="TAC4" s="301"/>
      <c r="TAD4" s="301"/>
      <c r="TAE4" s="149"/>
      <c r="TAF4" s="150"/>
      <c r="TAG4" s="300" t="s">
        <v>259</v>
      </c>
      <c r="TAH4" s="301"/>
      <c r="TAI4" s="301"/>
      <c r="TAJ4" s="301"/>
      <c r="TAK4" s="301"/>
      <c r="TAL4" s="301"/>
      <c r="TAM4" s="149"/>
      <c r="TAN4" s="150"/>
      <c r="TAO4" s="300" t="s">
        <v>259</v>
      </c>
      <c r="TAP4" s="301"/>
      <c r="TAQ4" s="301"/>
      <c r="TAR4" s="301"/>
      <c r="TAS4" s="301"/>
      <c r="TAT4" s="301"/>
      <c r="TAU4" s="149"/>
      <c r="TAV4" s="150"/>
      <c r="TAW4" s="300" t="s">
        <v>259</v>
      </c>
      <c r="TAX4" s="301"/>
      <c r="TAY4" s="301"/>
      <c r="TAZ4" s="301"/>
      <c r="TBA4" s="301"/>
      <c r="TBB4" s="301"/>
      <c r="TBC4" s="149"/>
      <c r="TBD4" s="150"/>
      <c r="TBE4" s="300" t="s">
        <v>259</v>
      </c>
      <c r="TBF4" s="301"/>
      <c r="TBG4" s="301"/>
      <c r="TBH4" s="301"/>
      <c r="TBI4" s="301"/>
      <c r="TBJ4" s="301"/>
      <c r="TBK4" s="149"/>
      <c r="TBL4" s="150"/>
      <c r="TBM4" s="300" t="s">
        <v>259</v>
      </c>
      <c r="TBN4" s="301"/>
      <c r="TBO4" s="301"/>
      <c r="TBP4" s="301"/>
      <c r="TBQ4" s="301"/>
      <c r="TBR4" s="301"/>
      <c r="TBS4" s="149"/>
      <c r="TBT4" s="150"/>
      <c r="TBU4" s="300" t="s">
        <v>259</v>
      </c>
      <c r="TBV4" s="301"/>
      <c r="TBW4" s="301"/>
      <c r="TBX4" s="301"/>
      <c r="TBY4" s="301"/>
      <c r="TBZ4" s="301"/>
      <c r="TCA4" s="149"/>
      <c r="TCB4" s="150"/>
      <c r="TCC4" s="300" t="s">
        <v>259</v>
      </c>
      <c r="TCD4" s="301"/>
      <c r="TCE4" s="301"/>
      <c r="TCF4" s="301"/>
      <c r="TCG4" s="301"/>
      <c r="TCH4" s="301"/>
      <c r="TCI4" s="149"/>
      <c r="TCJ4" s="150"/>
      <c r="TCK4" s="300" t="s">
        <v>259</v>
      </c>
      <c r="TCL4" s="301"/>
      <c r="TCM4" s="301"/>
      <c r="TCN4" s="301"/>
      <c r="TCO4" s="301"/>
      <c r="TCP4" s="301"/>
      <c r="TCQ4" s="149"/>
      <c r="TCR4" s="150"/>
      <c r="TCS4" s="300" t="s">
        <v>259</v>
      </c>
      <c r="TCT4" s="301"/>
      <c r="TCU4" s="301"/>
      <c r="TCV4" s="301"/>
      <c r="TCW4" s="301"/>
      <c r="TCX4" s="301"/>
      <c r="TCY4" s="149"/>
      <c r="TCZ4" s="150"/>
      <c r="TDA4" s="300" t="s">
        <v>259</v>
      </c>
      <c r="TDB4" s="301"/>
      <c r="TDC4" s="301"/>
      <c r="TDD4" s="301"/>
      <c r="TDE4" s="301"/>
      <c r="TDF4" s="301"/>
      <c r="TDG4" s="149"/>
      <c r="TDH4" s="150"/>
      <c r="TDI4" s="300" t="s">
        <v>259</v>
      </c>
      <c r="TDJ4" s="301"/>
      <c r="TDK4" s="301"/>
      <c r="TDL4" s="301"/>
      <c r="TDM4" s="301"/>
      <c r="TDN4" s="301"/>
      <c r="TDO4" s="149"/>
      <c r="TDP4" s="150"/>
      <c r="TDQ4" s="300" t="s">
        <v>259</v>
      </c>
      <c r="TDR4" s="301"/>
      <c r="TDS4" s="301"/>
      <c r="TDT4" s="301"/>
      <c r="TDU4" s="301"/>
      <c r="TDV4" s="301"/>
      <c r="TDW4" s="149"/>
      <c r="TDX4" s="150"/>
      <c r="TDY4" s="300" t="s">
        <v>259</v>
      </c>
      <c r="TDZ4" s="301"/>
      <c r="TEA4" s="301"/>
      <c r="TEB4" s="301"/>
      <c r="TEC4" s="301"/>
      <c r="TED4" s="301"/>
      <c r="TEE4" s="149"/>
      <c r="TEF4" s="150"/>
      <c r="TEG4" s="300" t="s">
        <v>259</v>
      </c>
      <c r="TEH4" s="301"/>
      <c r="TEI4" s="301"/>
      <c r="TEJ4" s="301"/>
      <c r="TEK4" s="301"/>
      <c r="TEL4" s="301"/>
      <c r="TEM4" s="149"/>
      <c r="TEN4" s="150"/>
      <c r="TEO4" s="300" t="s">
        <v>259</v>
      </c>
      <c r="TEP4" s="301"/>
      <c r="TEQ4" s="301"/>
      <c r="TER4" s="301"/>
      <c r="TES4" s="301"/>
      <c r="TET4" s="301"/>
      <c r="TEU4" s="149"/>
      <c r="TEV4" s="150"/>
      <c r="TEW4" s="300" t="s">
        <v>259</v>
      </c>
      <c r="TEX4" s="301"/>
      <c r="TEY4" s="301"/>
      <c r="TEZ4" s="301"/>
      <c r="TFA4" s="301"/>
      <c r="TFB4" s="301"/>
      <c r="TFC4" s="149"/>
      <c r="TFD4" s="150"/>
      <c r="TFE4" s="300" t="s">
        <v>259</v>
      </c>
      <c r="TFF4" s="301"/>
      <c r="TFG4" s="301"/>
      <c r="TFH4" s="301"/>
      <c r="TFI4" s="301"/>
      <c r="TFJ4" s="301"/>
      <c r="TFK4" s="149"/>
      <c r="TFL4" s="150"/>
      <c r="TFM4" s="300" t="s">
        <v>259</v>
      </c>
      <c r="TFN4" s="301"/>
      <c r="TFO4" s="301"/>
      <c r="TFP4" s="301"/>
      <c r="TFQ4" s="301"/>
      <c r="TFR4" s="301"/>
      <c r="TFS4" s="149"/>
      <c r="TFT4" s="150"/>
      <c r="TFU4" s="300" t="s">
        <v>259</v>
      </c>
      <c r="TFV4" s="301"/>
      <c r="TFW4" s="301"/>
      <c r="TFX4" s="301"/>
      <c r="TFY4" s="301"/>
      <c r="TFZ4" s="301"/>
      <c r="TGA4" s="149"/>
      <c r="TGB4" s="150"/>
      <c r="TGC4" s="300" t="s">
        <v>259</v>
      </c>
      <c r="TGD4" s="301"/>
      <c r="TGE4" s="301"/>
      <c r="TGF4" s="301"/>
      <c r="TGG4" s="301"/>
      <c r="TGH4" s="301"/>
      <c r="TGI4" s="149"/>
      <c r="TGJ4" s="150"/>
      <c r="TGK4" s="300" t="s">
        <v>259</v>
      </c>
      <c r="TGL4" s="301"/>
      <c r="TGM4" s="301"/>
      <c r="TGN4" s="301"/>
      <c r="TGO4" s="301"/>
      <c r="TGP4" s="301"/>
      <c r="TGQ4" s="149"/>
      <c r="TGR4" s="150"/>
      <c r="TGS4" s="300" t="s">
        <v>259</v>
      </c>
      <c r="TGT4" s="301"/>
      <c r="TGU4" s="301"/>
      <c r="TGV4" s="301"/>
      <c r="TGW4" s="301"/>
      <c r="TGX4" s="301"/>
      <c r="TGY4" s="149"/>
      <c r="TGZ4" s="150"/>
      <c r="THA4" s="300" t="s">
        <v>259</v>
      </c>
      <c r="THB4" s="301"/>
      <c r="THC4" s="301"/>
      <c r="THD4" s="301"/>
      <c r="THE4" s="301"/>
      <c r="THF4" s="301"/>
      <c r="THG4" s="149"/>
      <c r="THH4" s="150"/>
      <c r="THI4" s="300" t="s">
        <v>259</v>
      </c>
      <c r="THJ4" s="301"/>
      <c r="THK4" s="301"/>
      <c r="THL4" s="301"/>
      <c r="THM4" s="301"/>
      <c r="THN4" s="301"/>
      <c r="THO4" s="149"/>
      <c r="THP4" s="150"/>
      <c r="THQ4" s="300" t="s">
        <v>259</v>
      </c>
      <c r="THR4" s="301"/>
      <c r="THS4" s="301"/>
      <c r="THT4" s="301"/>
      <c r="THU4" s="301"/>
      <c r="THV4" s="301"/>
      <c r="THW4" s="149"/>
      <c r="THX4" s="150"/>
      <c r="THY4" s="300" t="s">
        <v>259</v>
      </c>
      <c r="THZ4" s="301"/>
      <c r="TIA4" s="301"/>
      <c r="TIB4" s="301"/>
      <c r="TIC4" s="301"/>
      <c r="TID4" s="301"/>
      <c r="TIE4" s="149"/>
      <c r="TIF4" s="150"/>
      <c r="TIG4" s="300" t="s">
        <v>259</v>
      </c>
      <c r="TIH4" s="301"/>
      <c r="TII4" s="301"/>
      <c r="TIJ4" s="301"/>
      <c r="TIK4" s="301"/>
      <c r="TIL4" s="301"/>
      <c r="TIM4" s="149"/>
      <c r="TIN4" s="150"/>
      <c r="TIO4" s="300" t="s">
        <v>259</v>
      </c>
      <c r="TIP4" s="301"/>
      <c r="TIQ4" s="301"/>
      <c r="TIR4" s="301"/>
      <c r="TIS4" s="301"/>
      <c r="TIT4" s="301"/>
      <c r="TIU4" s="149"/>
      <c r="TIV4" s="150"/>
      <c r="TIW4" s="300" t="s">
        <v>259</v>
      </c>
      <c r="TIX4" s="301"/>
      <c r="TIY4" s="301"/>
      <c r="TIZ4" s="301"/>
      <c r="TJA4" s="301"/>
      <c r="TJB4" s="301"/>
      <c r="TJC4" s="149"/>
      <c r="TJD4" s="150"/>
      <c r="TJE4" s="300" t="s">
        <v>259</v>
      </c>
      <c r="TJF4" s="301"/>
      <c r="TJG4" s="301"/>
      <c r="TJH4" s="301"/>
      <c r="TJI4" s="301"/>
      <c r="TJJ4" s="301"/>
      <c r="TJK4" s="149"/>
      <c r="TJL4" s="150"/>
      <c r="TJM4" s="300" t="s">
        <v>259</v>
      </c>
      <c r="TJN4" s="301"/>
      <c r="TJO4" s="301"/>
      <c r="TJP4" s="301"/>
      <c r="TJQ4" s="301"/>
      <c r="TJR4" s="301"/>
      <c r="TJS4" s="149"/>
      <c r="TJT4" s="150"/>
      <c r="TJU4" s="300" t="s">
        <v>259</v>
      </c>
      <c r="TJV4" s="301"/>
      <c r="TJW4" s="301"/>
      <c r="TJX4" s="301"/>
      <c r="TJY4" s="301"/>
      <c r="TJZ4" s="301"/>
      <c r="TKA4" s="149"/>
      <c r="TKB4" s="150"/>
      <c r="TKC4" s="300" t="s">
        <v>259</v>
      </c>
      <c r="TKD4" s="301"/>
      <c r="TKE4" s="301"/>
      <c r="TKF4" s="301"/>
      <c r="TKG4" s="301"/>
      <c r="TKH4" s="301"/>
      <c r="TKI4" s="149"/>
      <c r="TKJ4" s="150"/>
      <c r="TKK4" s="300" t="s">
        <v>259</v>
      </c>
      <c r="TKL4" s="301"/>
      <c r="TKM4" s="301"/>
      <c r="TKN4" s="301"/>
      <c r="TKO4" s="301"/>
      <c r="TKP4" s="301"/>
      <c r="TKQ4" s="149"/>
      <c r="TKR4" s="150"/>
      <c r="TKS4" s="300" t="s">
        <v>259</v>
      </c>
      <c r="TKT4" s="301"/>
      <c r="TKU4" s="301"/>
      <c r="TKV4" s="301"/>
      <c r="TKW4" s="301"/>
      <c r="TKX4" s="301"/>
      <c r="TKY4" s="149"/>
      <c r="TKZ4" s="150"/>
      <c r="TLA4" s="300" t="s">
        <v>259</v>
      </c>
      <c r="TLB4" s="301"/>
      <c r="TLC4" s="301"/>
      <c r="TLD4" s="301"/>
      <c r="TLE4" s="301"/>
      <c r="TLF4" s="301"/>
      <c r="TLG4" s="149"/>
      <c r="TLH4" s="150"/>
      <c r="TLI4" s="300" t="s">
        <v>259</v>
      </c>
      <c r="TLJ4" s="301"/>
      <c r="TLK4" s="301"/>
      <c r="TLL4" s="301"/>
      <c r="TLM4" s="301"/>
      <c r="TLN4" s="301"/>
      <c r="TLO4" s="149"/>
      <c r="TLP4" s="150"/>
      <c r="TLQ4" s="300" t="s">
        <v>259</v>
      </c>
      <c r="TLR4" s="301"/>
      <c r="TLS4" s="301"/>
      <c r="TLT4" s="301"/>
      <c r="TLU4" s="301"/>
      <c r="TLV4" s="301"/>
      <c r="TLW4" s="149"/>
      <c r="TLX4" s="150"/>
      <c r="TLY4" s="300" t="s">
        <v>259</v>
      </c>
      <c r="TLZ4" s="301"/>
      <c r="TMA4" s="301"/>
      <c r="TMB4" s="301"/>
      <c r="TMC4" s="301"/>
      <c r="TMD4" s="301"/>
      <c r="TME4" s="149"/>
      <c r="TMF4" s="150"/>
      <c r="TMG4" s="300" t="s">
        <v>259</v>
      </c>
      <c r="TMH4" s="301"/>
      <c r="TMI4" s="301"/>
      <c r="TMJ4" s="301"/>
      <c r="TMK4" s="301"/>
      <c r="TML4" s="301"/>
      <c r="TMM4" s="149"/>
      <c r="TMN4" s="150"/>
      <c r="TMO4" s="300" t="s">
        <v>259</v>
      </c>
      <c r="TMP4" s="301"/>
      <c r="TMQ4" s="301"/>
      <c r="TMR4" s="301"/>
      <c r="TMS4" s="301"/>
      <c r="TMT4" s="301"/>
      <c r="TMU4" s="149"/>
      <c r="TMV4" s="150"/>
      <c r="TMW4" s="300" t="s">
        <v>259</v>
      </c>
      <c r="TMX4" s="301"/>
      <c r="TMY4" s="301"/>
      <c r="TMZ4" s="301"/>
      <c r="TNA4" s="301"/>
      <c r="TNB4" s="301"/>
      <c r="TNC4" s="149"/>
      <c r="TND4" s="150"/>
      <c r="TNE4" s="300" t="s">
        <v>259</v>
      </c>
      <c r="TNF4" s="301"/>
      <c r="TNG4" s="301"/>
      <c r="TNH4" s="301"/>
      <c r="TNI4" s="301"/>
      <c r="TNJ4" s="301"/>
      <c r="TNK4" s="149"/>
      <c r="TNL4" s="150"/>
      <c r="TNM4" s="300" t="s">
        <v>259</v>
      </c>
      <c r="TNN4" s="301"/>
      <c r="TNO4" s="301"/>
      <c r="TNP4" s="301"/>
      <c r="TNQ4" s="301"/>
      <c r="TNR4" s="301"/>
      <c r="TNS4" s="149"/>
      <c r="TNT4" s="150"/>
      <c r="TNU4" s="300" t="s">
        <v>259</v>
      </c>
      <c r="TNV4" s="301"/>
      <c r="TNW4" s="301"/>
      <c r="TNX4" s="301"/>
      <c r="TNY4" s="301"/>
      <c r="TNZ4" s="301"/>
      <c r="TOA4" s="149"/>
      <c r="TOB4" s="150"/>
      <c r="TOC4" s="300" t="s">
        <v>259</v>
      </c>
      <c r="TOD4" s="301"/>
      <c r="TOE4" s="301"/>
      <c r="TOF4" s="301"/>
      <c r="TOG4" s="301"/>
      <c r="TOH4" s="301"/>
      <c r="TOI4" s="149"/>
      <c r="TOJ4" s="150"/>
      <c r="TOK4" s="300" t="s">
        <v>259</v>
      </c>
      <c r="TOL4" s="301"/>
      <c r="TOM4" s="301"/>
      <c r="TON4" s="301"/>
      <c r="TOO4" s="301"/>
      <c r="TOP4" s="301"/>
      <c r="TOQ4" s="149"/>
      <c r="TOR4" s="150"/>
      <c r="TOS4" s="300" t="s">
        <v>259</v>
      </c>
      <c r="TOT4" s="301"/>
      <c r="TOU4" s="301"/>
      <c r="TOV4" s="301"/>
      <c r="TOW4" s="301"/>
      <c r="TOX4" s="301"/>
      <c r="TOY4" s="149"/>
      <c r="TOZ4" s="150"/>
      <c r="TPA4" s="300" t="s">
        <v>259</v>
      </c>
      <c r="TPB4" s="301"/>
      <c r="TPC4" s="301"/>
      <c r="TPD4" s="301"/>
      <c r="TPE4" s="301"/>
      <c r="TPF4" s="301"/>
      <c r="TPG4" s="149"/>
      <c r="TPH4" s="150"/>
      <c r="TPI4" s="300" t="s">
        <v>259</v>
      </c>
      <c r="TPJ4" s="301"/>
      <c r="TPK4" s="301"/>
      <c r="TPL4" s="301"/>
      <c r="TPM4" s="301"/>
      <c r="TPN4" s="301"/>
      <c r="TPO4" s="149"/>
      <c r="TPP4" s="150"/>
      <c r="TPQ4" s="300" t="s">
        <v>259</v>
      </c>
      <c r="TPR4" s="301"/>
      <c r="TPS4" s="301"/>
      <c r="TPT4" s="301"/>
      <c r="TPU4" s="301"/>
      <c r="TPV4" s="301"/>
      <c r="TPW4" s="149"/>
      <c r="TPX4" s="150"/>
      <c r="TPY4" s="300" t="s">
        <v>259</v>
      </c>
      <c r="TPZ4" s="301"/>
      <c r="TQA4" s="301"/>
      <c r="TQB4" s="301"/>
      <c r="TQC4" s="301"/>
      <c r="TQD4" s="301"/>
      <c r="TQE4" s="149"/>
      <c r="TQF4" s="150"/>
      <c r="TQG4" s="300" t="s">
        <v>259</v>
      </c>
      <c r="TQH4" s="301"/>
      <c r="TQI4" s="301"/>
      <c r="TQJ4" s="301"/>
      <c r="TQK4" s="301"/>
      <c r="TQL4" s="301"/>
      <c r="TQM4" s="149"/>
      <c r="TQN4" s="150"/>
      <c r="TQO4" s="300" t="s">
        <v>259</v>
      </c>
      <c r="TQP4" s="301"/>
      <c r="TQQ4" s="301"/>
      <c r="TQR4" s="301"/>
      <c r="TQS4" s="301"/>
      <c r="TQT4" s="301"/>
      <c r="TQU4" s="149"/>
      <c r="TQV4" s="150"/>
      <c r="TQW4" s="300" t="s">
        <v>259</v>
      </c>
      <c r="TQX4" s="301"/>
      <c r="TQY4" s="301"/>
      <c r="TQZ4" s="301"/>
      <c r="TRA4" s="301"/>
      <c r="TRB4" s="301"/>
      <c r="TRC4" s="149"/>
      <c r="TRD4" s="150"/>
      <c r="TRE4" s="300" t="s">
        <v>259</v>
      </c>
      <c r="TRF4" s="301"/>
      <c r="TRG4" s="301"/>
      <c r="TRH4" s="301"/>
      <c r="TRI4" s="301"/>
      <c r="TRJ4" s="301"/>
      <c r="TRK4" s="149"/>
      <c r="TRL4" s="150"/>
      <c r="TRM4" s="300" t="s">
        <v>259</v>
      </c>
      <c r="TRN4" s="301"/>
      <c r="TRO4" s="301"/>
      <c r="TRP4" s="301"/>
      <c r="TRQ4" s="301"/>
      <c r="TRR4" s="301"/>
      <c r="TRS4" s="149"/>
      <c r="TRT4" s="150"/>
      <c r="TRU4" s="300" t="s">
        <v>259</v>
      </c>
      <c r="TRV4" s="301"/>
      <c r="TRW4" s="301"/>
      <c r="TRX4" s="301"/>
      <c r="TRY4" s="301"/>
      <c r="TRZ4" s="301"/>
      <c r="TSA4" s="149"/>
      <c r="TSB4" s="150"/>
      <c r="TSC4" s="300" t="s">
        <v>259</v>
      </c>
      <c r="TSD4" s="301"/>
      <c r="TSE4" s="301"/>
      <c r="TSF4" s="301"/>
      <c r="TSG4" s="301"/>
      <c r="TSH4" s="301"/>
      <c r="TSI4" s="149"/>
      <c r="TSJ4" s="150"/>
      <c r="TSK4" s="300" t="s">
        <v>259</v>
      </c>
      <c r="TSL4" s="301"/>
      <c r="TSM4" s="301"/>
      <c r="TSN4" s="301"/>
      <c r="TSO4" s="301"/>
      <c r="TSP4" s="301"/>
      <c r="TSQ4" s="149"/>
      <c r="TSR4" s="150"/>
      <c r="TSS4" s="300" t="s">
        <v>259</v>
      </c>
      <c r="TST4" s="301"/>
      <c r="TSU4" s="301"/>
      <c r="TSV4" s="301"/>
      <c r="TSW4" s="301"/>
      <c r="TSX4" s="301"/>
      <c r="TSY4" s="149"/>
      <c r="TSZ4" s="150"/>
      <c r="TTA4" s="300" t="s">
        <v>259</v>
      </c>
      <c r="TTB4" s="301"/>
      <c r="TTC4" s="301"/>
      <c r="TTD4" s="301"/>
      <c r="TTE4" s="301"/>
      <c r="TTF4" s="301"/>
      <c r="TTG4" s="149"/>
      <c r="TTH4" s="150"/>
      <c r="TTI4" s="300" t="s">
        <v>259</v>
      </c>
      <c r="TTJ4" s="301"/>
      <c r="TTK4" s="301"/>
      <c r="TTL4" s="301"/>
      <c r="TTM4" s="301"/>
      <c r="TTN4" s="301"/>
      <c r="TTO4" s="149"/>
      <c r="TTP4" s="150"/>
      <c r="TTQ4" s="300" t="s">
        <v>259</v>
      </c>
      <c r="TTR4" s="301"/>
      <c r="TTS4" s="301"/>
      <c r="TTT4" s="301"/>
      <c r="TTU4" s="301"/>
      <c r="TTV4" s="301"/>
      <c r="TTW4" s="149"/>
      <c r="TTX4" s="150"/>
      <c r="TTY4" s="300" t="s">
        <v>259</v>
      </c>
      <c r="TTZ4" s="301"/>
      <c r="TUA4" s="301"/>
      <c r="TUB4" s="301"/>
      <c r="TUC4" s="301"/>
      <c r="TUD4" s="301"/>
      <c r="TUE4" s="149"/>
      <c r="TUF4" s="150"/>
      <c r="TUG4" s="300" t="s">
        <v>259</v>
      </c>
      <c r="TUH4" s="301"/>
      <c r="TUI4" s="301"/>
      <c r="TUJ4" s="301"/>
      <c r="TUK4" s="301"/>
      <c r="TUL4" s="301"/>
      <c r="TUM4" s="149"/>
      <c r="TUN4" s="150"/>
      <c r="TUO4" s="300" t="s">
        <v>259</v>
      </c>
      <c r="TUP4" s="301"/>
      <c r="TUQ4" s="301"/>
      <c r="TUR4" s="301"/>
      <c r="TUS4" s="301"/>
      <c r="TUT4" s="301"/>
      <c r="TUU4" s="149"/>
      <c r="TUV4" s="150"/>
      <c r="TUW4" s="300" t="s">
        <v>259</v>
      </c>
      <c r="TUX4" s="301"/>
      <c r="TUY4" s="301"/>
      <c r="TUZ4" s="301"/>
      <c r="TVA4" s="301"/>
      <c r="TVB4" s="301"/>
      <c r="TVC4" s="149"/>
      <c r="TVD4" s="150"/>
      <c r="TVE4" s="300" t="s">
        <v>259</v>
      </c>
      <c r="TVF4" s="301"/>
      <c r="TVG4" s="301"/>
      <c r="TVH4" s="301"/>
      <c r="TVI4" s="301"/>
      <c r="TVJ4" s="301"/>
      <c r="TVK4" s="149"/>
      <c r="TVL4" s="150"/>
      <c r="TVM4" s="300" t="s">
        <v>259</v>
      </c>
      <c r="TVN4" s="301"/>
      <c r="TVO4" s="301"/>
      <c r="TVP4" s="301"/>
      <c r="TVQ4" s="301"/>
      <c r="TVR4" s="301"/>
      <c r="TVS4" s="149"/>
      <c r="TVT4" s="150"/>
      <c r="TVU4" s="300" t="s">
        <v>259</v>
      </c>
      <c r="TVV4" s="301"/>
      <c r="TVW4" s="301"/>
      <c r="TVX4" s="301"/>
      <c r="TVY4" s="301"/>
      <c r="TVZ4" s="301"/>
      <c r="TWA4" s="149"/>
      <c r="TWB4" s="150"/>
      <c r="TWC4" s="300" t="s">
        <v>259</v>
      </c>
      <c r="TWD4" s="301"/>
      <c r="TWE4" s="301"/>
      <c r="TWF4" s="301"/>
      <c r="TWG4" s="301"/>
      <c r="TWH4" s="301"/>
      <c r="TWI4" s="149"/>
      <c r="TWJ4" s="150"/>
      <c r="TWK4" s="300" t="s">
        <v>259</v>
      </c>
      <c r="TWL4" s="301"/>
      <c r="TWM4" s="301"/>
      <c r="TWN4" s="301"/>
      <c r="TWO4" s="301"/>
      <c r="TWP4" s="301"/>
      <c r="TWQ4" s="149"/>
      <c r="TWR4" s="150"/>
      <c r="TWS4" s="300" t="s">
        <v>259</v>
      </c>
      <c r="TWT4" s="301"/>
      <c r="TWU4" s="301"/>
      <c r="TWV4" s="301"/>
      <c r="TWW4" s="301"/>
      <c r="TWX4" s="301"/>
      <c r="TWY4" s="149"/>
      <c r="TWZ4" s="150"/>
      <c r="TXA4" s="300" t="s">
        <v>259</v>
      </c>
      <c r="TXB4" s="301"/>
      <c r="TXC4" s="301"/>
      <c r="TXD4" s="301"/>
      <c r="TXE4" s="301"/>
      <c r="TXF4" s="301"/>
      <c r="TXG4" s="149"/>
      <c r="TXH4" s="150"/>
      <c r="TXI4" s="300" t="s">
        <v>259</v>
      </c>
      <c r="TXJ4" s="301"/>
      <c r="TXK4" s="301"/>
      <c r="TXL4" s="301"/>
      <c r="TXM4" s="301"/>
      <c r="TXN4" s="301"/>
      <c r="TXO4" s="149"/>
      <c r="TXP4" s="150"/>
      <c r="TXQ4" s="300" t="s">
        <v>259</v>
      </c>
      <c r="TXR4" s="301"/>
      <c r="TXS4" s="301"/>
      <c r="TXT4" s="301"/>
      <c r="TXU4" s="301"/>
      <c r="TXV4" s="301"/>
      <c r="TXW4" s="149"/>
      <c r="TXX4" s="150"/>
      <c r="TXY4" s="300" t="s">
        <v>259</v>
      </c>
      <c r="TXZ4" s="301"/>
      <c r="TYA4" s="301"/>
      <c r="TYB4" s="301"/>
      <c r="TYC4" s="301"/>
      <c r="TYD4" s="301"/>
      <c r="TYE4" s="149"/>
      <c r="TYF4" s="150"/>
      <c r="TYG4" s="300" t="s">
        <v>259</v>
      </c>
      <c r="TYH4" s="301"/>
      <c r="TYI4" s="301"/>
      <c r="TYJ4" s="301"/>
      <c r="TYK4" s="301"/>
      <c r="TYL4" s="301"/>
      <c r="TYM4" s="149"/>
      <c r="TYN4" s="150"/>
      <c r="TYO4" s="300" t="s">
        <v>259</v>
      </c>
      <c r="TYP4" s="301"/>
      <c r="TYQ4" s="301"/>
      <c r="TYR4" s="301"/>
      <c r="TYS4" s="301"/>
      <c r="TYT4" s="301"/>
      <c r="TYU4" s="149"/>
      <c r="TYV4" s="150"/>
      <c r="TYW4" s="300" t="s">
        <v>259</v>
      </c>
      <c r="TYX4" s="301"/>
      <c r="TYY4" s="301"/>
      <c r="TYZ4" s="301"/>
      <c r="TZA4" s="301"/>
      <c r="TZB4" s="301"/>
      <c r="TZC4" s="149"/>
      <c r="TZD4" s="150"/>
      <c r="TZE4" s="300" t="s">
        <v>259</v>
      </c>
      <c r="TZF4" s="301"/>
      <c r="TZG4" s="301"/>
      <c r="TZH4" s="301"/>
      <c r="TZI4" s="301"/>
      <c r="TZJ4" s="301"/>
      <c r="TZK4" s="149"/>
      <c r="TZL4" s="150"/>
      <c r="TZM4" s="300" t="s">
        <v>259</v>
      </c>
      <c r="TZN4" s="301"/>
      <c r="TZO4" s="301"/>
      <c r="TZP4" s="301"/>
      <c r="TZQ4" s="301"/>
      <c r="TZR4" s="301"/>
      <c r="TZS4" s="149"/>
      <c r="TZT4" s="150"/>
      <c r="TZU4" s="300" t="s">
        <v>259</v>
      </c>
      <c r="TZV4" s="301"/>
      <c r="TZW4" s="301"/>
      <c r="TZX4" s="301"/>
      <c r="TZY4" s="301"/>
      <c r="TZZ4" s="301"/>
      <c r="UAA4" s="149"/>
      <c r="UAB4" s="150"/>
      <c r="UAC4" s="300" t="s">
        <v>259</v>
      </c>
      <c r="UAD4" s="301"/>
      <c r="UAE4" s="301"/>
      <c r="UAF4" s="301"/>
      <c r="UAG4" s="301"/>
      <c r="UAH4" s="301"/>
      <c r="UAI4" s="149"/>
      <c r="UAJ4" s="150"/>
      <c r="UAK4" s="300" t="s">
        <v>259</v>
      </c>
      <c r="UAL4" s="301"/>
      <c r="UAM4" s="301"/>
      <c r="UAN4" s="301"/>
      <c r="UAO4" s="301"/>
      <c r="UAP4" s="301"/>
      <c r="UAQ4" s="149"/>
      <c r="UAR4" s="150"/>
      <c r="UAS4" s="300" t="s">
        <v>259</v>
      </c>
      <c r="UAT4" s="301"/>
      <c r="UAU4" s="301"/>
      <c r="UAV4" s="301"/>
      <c r="UAW4" s="301"/>
      <c r="UAX4" s="301"/>
      <c r="UAY4" s="149"/>
      <c r="UAZ4" s="150"/>
      <c r="UBA4" s="300" t="s">
        <v>259</v>
      </c>
      <c r="UBB4" s="301"/>
      <c r="UBC4" s="301"/>
      <c r="UBD4" s="301"/>
      <c r="UBE4" s="301"/>
      <c r="UBF4" s="301"/>
      <c r="UBG4" s="149"/>
      <c r="UBH4" s="150"/>
      <c r="UBI4" s="300" t="s">
        <v>259</v>
      </c>
      <c r="UBJ4" s="301"/>
      <c r="UBK4" s="301"/>
      <c r="UBL4" s="301"/>
      <c r="UBM4" s="301"/>
      <c r="UBN4" s="301"/>
      <c r="UBO4" s="149"/>
      <c r="UBP4" s="150"/>
      <c r="UBQ4" s="300" t="s">
        <v>259</v>
      </c>
      <c r="UBR4" s="301"/>
      <c r="UBS4" s="301"/>
      <c r="UBT4" s="301"/>
      <c r="UBU4" s="301"/>
      <c r="UBV4" s="301"/>
      <c r="UBW4" s="149"/>
      <c r="UBX4" s="150"/>
      <c r="UBY4" s="300" t="s">
        <v>259</v>
      </c>
      <c r="UBZ4" s="301"/>
      <c r="UCA4" s="301"/>
      <c r="UCB4" s="301"/>
      <c r="UCC4" s="301"/>
      <c r="UCD4" s="301"/>
      <c r="UCE4" s="149"/>
      <c r="UCF4" s="150"/>
      <c r="UCG4" s="300" t="s">
        <v>259</v>
      </c>
      <c r="UCH4" s="301"/>
      <c r="UCI4" s="301"/>
      <c r="UCJ4" s="301"/>
      <c r="UCK4" s="301"/>
      <c r="UCL4" s="301"/>
      <c r="UCM4" s="149"/>
      <c r="UCN4" s="150"/>
      <c r="UCO4" s="300" t="s">
        <v>259</v>
      </c>
      <c r="UCP4" s="301"/>
      <c r="UCQ4" s="301"/>
      <c r="UCR4" s="301"/>
      <c r="UCS4" s="301"/>
      <c r="UCT4" s="301"/>
      <c r="UCU4" s="149"/>
      <c r="UCV4" s="150"/>
      <c r="UCW4" s="300" t="s">
        <v>259</v>
      </c>
      <c r="UCX4" s="301"/>
      <c r="UCY4" s="301"/>
      <c r="UCZ4" s="301"/>
      <c r="UDA4" s="301"/>
      <c r="UDB4" s="301"/>
      <c r="UDC4" s="149"/>
      <c r="UDD4" s="150"/>
      <c r="UDE4" s="300" t="s">
        <v>259</v>
      </c>
      <c r="UDF4" s="301"/>
      <c r="UDG4" s="301"/>
      <c r="UDH4" s="301"/>
      <c r="UDI4" s="301"/>
      <c r="UDJ4" s="301"/>
      <c r="UDK4" s="149"/>
      <c r="UDL4" s="150"/>
      <c r="UDM4" s="300" t="s">
        <v>259</v>
      </c>
      <c r="UDN4" s="301"/>
      <c r="UDO4" s="301"/>
      <c r="UDP4" s="301"/>
      <c r="UDQ4" s="301"/>
      <c r="UDR4" s="301"/>
      <c r="UDS4" s="149"/>
      <c r="UDT4" s="150"/>
      <c r="UDU4" s="300" t="s">
        <v>259</v>
      </c>
      <c r="UDV4" s="301"/>
      <c r="UDW4" s="301"/>
      <c r="UDX4" s="301"/>
      <c r="UDY4" s="301"/>
      <c r="UDZ4" s="301"/>
      <c r="UEA4" s="149"/>
      <c r="UEB4" s="150"/>
      <c r="UEC4" s="300" t="s">
        <v>259</v>
      </c>
      <c r="UED4" s="301"/>
      <c r="UEE4" s="301"/>
      <c r="UEF4" s="301"/>
      <c r="UEG4" s="301"/>
      <c r="UEH4" s="301"/>
      <c r="UEI4" s="149"/>
      <c r="UEJ4" s="150"/>
      <c r="UEK4" s="300" t="s">
        <v>259</v>
      </c>
      <c r="UEL4" s="301"/>
      <c r="UEM4" s="301"/>
      <c r="UEN4" s="301"/>
      <c r="UEO4" s="301"/>
      <c r="UEP4" s="301"/>
      <c r="UEQ4" s="149"/>
      <c r="UER4" s="150"/>
      <c r="UES4" s="300" t="s">
        <v>259</v>
      </c>
      <c r="UET4" s="301"/>
      <c r="UEU4" s="301"/>
      <c r="UEV4" s="301"/>
      <c r="UEW4" s="301"/>
      <c r="UEX4" s="301"/>
      <c r="UEY4" s="149"/>
      <c r="UEZ4" s="150"/>
      <c r="UFA4" s="300" t="s">
        <v>259</v>
      </c>
      <c r="UFB4" s="301"/>
      <c r="UFC4" s="301"/>
      <c r="UFD4" s="301"/>
      <c r="UFE4" s="301"/>
      <c r="UFF4" s="301"/>
      <c r="UFG4" s="149"/>
      <c r="UFH4" s="150"/>
      <c r="UFI4" s="300" t="s">
        <v>259</v>
      </c>
      <c r="UFJ4" s="301"/>
      <c r="UFK4" s="301"/>
      <c r="UFL4" s="301"/>
      <c r="UFM4" s="301"/>
      <c r="UFN4" s="301"/>
      <c r="UFO4" s="149"/>
      <c r="UFP4" s="150"/>
      <c r="UFQ4" s="300" t="s">
        <v>259</v>
      </c>
      <c r="UFR4" s="301"/>
      <c r="UFS4" s="301"/>
      <c r="UFT4" s="301"/>
      <c r="UFU4" s="301"/>
      <c r="UFV4" s="301"/>
      <c r="UFW4" s="149"/>
      <c r="UFX4" s="150"/>
      <c r="UFY4" s="300" t="s">
        <v>259</v>
      </c>
      <c r="UFZ4" s="301"/>
      <c r="UGA4" s="301"/>
      <c r="UGB4" s="301"/>
      <c r="UGC4" s="301"/>
      <c r="UGD4" s="301"/>
      <c r="UGE4" s="149"/>
      <c r="UGF4" s="150"/>
      <c r="UGG4" s="300" t="s">
        <v>259</v>
      </c>
      <c r="UGH4" s="301"/>
      <c r="UGI4" s="301"/>
      <c r="UGJ4" s="301"/>
      <c r="UGK4" s="301"/>
      <c r="UGL4" s="301"/>
      <c r="UGM4" s="149"/>
      <c r="UGN4" s="150"/>
      <c r="UGO4" s="300" t="s">
        <v>259</v>
      </c>
      <c r="UGP4" s="301"/>
      <c r="UGQ4" s="301"/>
      <c r="UGR4" s="301"/>
      <c r="UGS4" s="301"/>
      <c r="UGT4" s="301"/>
      <c r="UGU4" s="149"/>
      <c r="UGV4" s="150"/>
      <c r="UGW4" s="300" t="s">
        <v>259</v>
      </c>
      <c r="UGX4" s="301"/>
      <c r="UGY4" s="301"/>
      <c r="UGZ4" s="301"/>
      <c r="UHA4" s="301"/>
      <c r="UHB4" s="301"/>
      <c r="UHC4" s="149"/>
      <c r="UHD4" s="150"/>
      <c r="UHE4" s="300" t="s">
        <v>259</v>
      </c>
      <c r="UHF4" s="301"/>
      <c r="UHG4" s="301"/>
      <c r="UHH4" s="301"/>
      <c r="UHI4" s="301"/>
      <c r="UHJ4" s="301"/>
      <c r="UHK4" s="149"/>
      <c r="UHL4" s="150"/>
      <c r="UHM4" s="300" t="s">
        <v>259</v>
      </c>
      <c r="UHN4" s="301"/>
      <c r="UHO4" s="301"/>
      <c r="UHP4" s="301"/>
      <c r="UHQ4" s="301"/>
      <c r="UHR4" s="301"/>
      <c r="UHS4" s="149"/>
      <c r="UHT4" s="150"/>
      <c r="UHU4" s="300" t="s">
        <v>259</v>
      </c>
      <c r="UHV4" s="301"/>
      <c r="UHW4" s="301"/>
      <c r="UHX4" s="301"/>
      <c r="UHY4" s="301"/>
      <c r="UHZ4" s="301"/>
      <c r="UIA4" s="149"/>
      <c r="UIB4" s="150"/>
      <c r="UIC4" s="300" t="s">
        <v>259</v>
      </c>
      <c r="UID4" s="301"/>
      <c r="UIE4" s="301"/>
      <c r="UIF4" s="301"/>
      <c r="UIG4" s="301"/>
      <c r="UIH4" s="301"/>
      <c r="UII4" s="149"/>
      <c r="UIJ4" s="150"/>
      <c r="UIK4" s="300" t="s">
        <v>259</v>
      </c>
      <c r="UIL4" s="301"/>
      <c r="UIM4" s="301"/>
      <c r="UIN4" s="301"/>
      <c r="UIO4" s="301"/>
      <c r="UIP4" s="301"/>
      <c r="UIQ4" s="149"/>
      <c r="UIR4" s="150"/>
      <c r="UIS4" s="300" t="s">
        <v>259</v>
      </c>
      <c r="UIT4" s="301"/>
      <c r="UIU4" s="301"/>
      <c r="UIV4" s="301"/>
      <c r="UIW4" s="301"/>
      <c r="UIX4" s="301"/>
      <c r="UIY4" s="149"/>
      <c r="UIZ4" s="150"/>
      <c r="UJA4" s="300" t="s">
        <v>259</v>
      </c>
      <c r="UJB4" s="301"/>
      <c r="UJC4" s="301"/>
      <c r="UJD4" s="301"/>
      <c r="UJE4" s="301"/>
      <c r="UJF4" s="301"/>
      <c r="UJG4" s="149"/>
      <c r="UJH4" s="150"/>
      <c r="UJI4" s="300" t="s">
        <v>259</v>
      </c>
      <c r="UJJ4" s="301"/>
      <c r="UJK4" s="301"/>
      <c r="UJL4" s="301"/>
      <c r="UJM4" s="301"/>
      <c r="UJN4" s="301"/>
      <c r="UJO4" s="149"/>
      <c r="UJP4" s="150"/>
      <c r="UJQ4" s="300" t="s">
        <v>259</v>
      </c>
      <c r="UJR4" s="301"/>
      <c r="UJS4" s="301"/>
      <c r="UJT4" s="301"/>
      <c r="UJU4" s="301"/>
      <c r="UJV4" s="301"/>
      <c r="UJW4" s="149"/>
      <c r="UJX4" s="150"/>
      <c r="UJY4" s="300" t="s">
        <v>259</v>
      </c>
      <c r="UJZ4" s="301"/>
      <c r="UKA4" s="301"/>
      <c r="UKB4" s="301"/>
      <c r="UKC4" s="301"/>
      <c r="UKD4" s="301"/>
      <c r="UKE4" s="149"/>
      <c r="UKF4" s="150"/>
      <c r="UKG4" s="300" t="s">
        <v>259</v>
      </c>
      <c r="UKH4" s="301"/>
      <c r="UKI4" s="301"/>
      <c r="UKJ4" s="301"/>
      <c r="UKK4" s="301"/>
      <c r="UKL4" s="301"/>
      <c r="UKM4" s="149"/>
      <c r="UKN4" s="150"/>
      <c r="UKO4" s="300" t="s">
        <v>259</v>
      </c>
      <c r="UKP4" s="301"/>
      <c r="UKQ4" s="301"/>
      <c r="UKR4" s="301"/>
      <c r="UKS4" s="301"/>
      <c r="UKT4" s="301"/>
      <c r="UKU4" s="149"/>
      <c r="UKV4" s="150"/>
      <c r="UKW4" s="300" t="s">
        <v>259</v>
      </c>
      <c r="UKX4" s="301"/>
      <c r="UKY4" s="301"/>
      <c r="UKZ4" s="301"/>
      <c r="ULA4" s="301"/>
      <c r="ULB4" s="301"/>
      <c r="ULC4" s="149"/>
      <c r="ULD4" s="150"/>
      <c r="ULE4" s="300" t="s">
        <v>259</v>
      </c>
      <c r="ULF4" s="301"/>
      <c r="ULG4" s="301"/>
      <c r="ULH4" s="301"/>
      <c r="ULI4" s="301"/>
      <c r="ULJ4" s="301"/>
      <c r="ULK4" s="149"/>
      <c r="ULL4" s="150"/>
      <c r="ULM4" s="300" t="s">
        <v>259</v>
      </c>
      <c r="ULN4" s="301"/>
      <c r="ULO4" s="301"/>
      <c r="ULP4" s="301"/>
      <c r="ULQ4" s="301"/>
      <c r="ULR4" s="301"/>
      <c r="ULS4" s="149"/>
      <c r="ULT4" s="150"/>
      <c r="ULU4" s="300" t="s">
        <v>259</v>
      </c>
      <c r="ULV4" s="301"/>
      <c r="ULW4" s="301"/>
      <c r="ULX4" s="301"/>
      <c r="ULY4" s="301"/>
      <c r="ULZ4" s="301"/>
      <c r="UMA4" s="149"/>
      <c r="UMB4" s="150"/>
      <c r="UMC4" s="300" t="s">
        <v>259</v>
      </c>
      <c r="UMD4" s="301"/>
      <c r="UME4" s="301"/>
      <c r="UMF4" s="301"/>
      <c r="UMG4" s="301"/>
      <c r="UMH4" s="301"/>
      <c r="UMI4" s="149"/>
      <c r="UMJ4" s="150"/>
      <c r="UMK4" s="300" t="s">
        <v>259</v>
      </c>
      <c r="UML4" s="301"/>
      <c r="UMM4" s="301"/>
      <c r="UMN4" s="301"/>
      <c r="UMO4" s="301"/>
      <c r="UMP4" s="301"/>
      <c r="UMQ4" s="149"/>
      <c r="UMR4" s="150"/>
      <c r="UMS4" s="300" t="s">
        <v>259</v>
      </c>
      <c r="UMT4" s="301"/>
      <c r="UMU4" s="301"/>
      <c r="UMV4" s="301"/>
      <c r="UMW4" s="301"/>
      <c r="UMX4" s="301"/>
      <c r="UMY4" s="149"/>
      <c r="UMZ4" s="150"/>
      <c r="UNA4" s="300" t="s">
        <v>259</v>
      </c>
      <c r="UNB4" s="301"/>
      <c r="UNC4" s="301"/>
      <c r="UND4" s="301"/>
      <c r="UNE4" s="301"/>
      <c r="UNF4" s="301"/>
      <c r="UNG4" s="149"/>
      <c r="UNH4" s="150"/>
      <c r="UNI4" s="300" t="s">
        <v>259</v>
      </c>
      <c r="UNJ4" s="301"/>
      <c r="UNK4" s="301"/>
      <c r="UNL4" s="301"/>
      <c r="UNM4" s="301"/>
      <c r="UNN4" s="301"/>
      <c r="UNO4" s="149"/>
      <c r="UNP4" s="150"/>
      <c r="UNQ4" s="300" t="s">
        <v>259</v>
      </c>
      <c r="UNR4" s="301"/>
      <c r="UNS4" s="301"/>
      <c r="UNT4" s="301"/>
      <c r="UNU4" s="301"/>
      <c r="UNV4" s="301"/>
      <c r="UNW4" s="149"/>
      <c r="UNX4" s="150"/>
      <c r="UNY4" s="300" t="s">
        <v>259</v>
      </c>
      <c r="UNZ4" s="301"/>
      <c r="UOA4" s="301"/>
      <c r="UOB4" s="301"/>
      <c r="UOC4" s="301"/>
      <c r="UOD4" s="301"/>
      <c r="UOE4" s="149"/>
      <c r="UOF4" s="150"/>
      <c r="UOG4" s="300" t="s">
        <v>259</v>
      </c>
      <c r="UOH4" s="301"/>
      <c r="UOI4" s="301"/>
      <c r="UOJ4" s="301"/>
      <c r="UOK4" s="301"/>
      <c r="UOL4" s="301"/>
      <c r="UOM4" s="149"/>
      <c r="UON4" s="150"/>
      <c r="UOO4" s="300" t="s">
        <v>259</v>
      </c>
      <c r="UOP4" s="301"/>
      <c r="UOQ4" s="301"/>
      <c r="UOR4" s="301"/>
      <c r="UOS4" s="301"/>
      <c r="UOT4" s="301"/>
      <c r="UOU4" s="149"/>
      <c r="UOV4" s="150"/>
      <c r="UOW4" s="300" t="s">
        <v>259</v>
      </c>
      <c r="UOX4" s="301"/>
      <c r="UOY4" s="301"/>
      <c r="UOZ4" s="301"/>
      <c r="UPA4" s="301"/>
      <c r="UPB4" s="301"/>
      <c r="UPC4" s="149"/>
      <c r="UPD4" s="150"/>
      <c r="UPE4" s="300" t="s">
        <v>259</v>
      </c>
      <c r="UPF4" s="301"/>
      <c r="UPG4" s="301"/>
      <c r="UPH4" s="301"/>
      <c r="UPI4" s="301"/>
      <c r="UPJ4" s="301"/>
      <c r="UPK4" s="149"/>
      <c r="UPL4" s="150"/>
      <c r="UPM4" s="300" t="s">
        <v>259</v>
      </c>
      <c r="UPN4" s="301"/>
      <c r="UPO4" s="301"/>
      <c r="UPP4" s="301"/>
      <c r="UPQ4" s="301"/>
      <c r="UPR4" s="301"/>
      <c r="UPS4" s="149"/>
      <c r="UPT4" s="150"/>
      <c r="UPU4" s="300" t="s">
        <v>259</v>
      </c>
      <c r="UPV4" s="301"/>
      <c r="UPW4" s="301"/>
      <c r="UPX4" s="301"/>
      <c r="UPY4" s="301"/>
      <c r="UPZ4" s="301"/>
      <c r="UQA4" s="149"/>
      <c r="UQB4" s="150"/>
      <c r="UQC4" s="300" t="s">
        <v>259</v>
      </c>
      <c r="UQD4" s="301"/>
      <c r="UQE4" s="301"/>
      <c r="UQF4" s="301"/>
      <c r="UQG4" s="301"/>
      <c r="UQH4" s="301"/>
      <c r="UQI4" s="149"/>
      <c r="UQJ4" s="150"/>
      <c r="UQK4" s="300" t="s">
        <v>259</v>
      </c>
      <c r="UQL4" s="301"/>
      <c r="UQM4" s="301"/>
      <c r="UQN4" s="301"/>
      <c r="UQO4" s="301"/>
      <c r="UQP4" s="301"/>
      <c r="UQQ4" s="149"/>
      <c r="UQR4" s="150"/>
      <c r="UQS4" s="300" t="s">
        <v>259</v>
      </c>
      <c r="UQT4" s="301"/>
      <c r="UQU4" s="301"/>
      <c r="UQV4" s="301"/>
      <c r="UQW4" s="301"/>
      <c r="UQX4" s="301"/>
      <c r="UQY4" s="149"/>
      <c r="UQZ4" s="150"/>
      <c r="URA4" s="300" t="s">
        <v>259</v>
      </c>
      <c r="URB4" s="301"/>
      <c r="URC4" s="301"/>
      <c r="URD4" s="301"/>
      <c r="URE4" s="301"/>
      <c r="URF4" s="301"/>
      <c r="URG4" s="149"/>
      <c r="URH4" s="150"/>
      <c r="URI4" s="300" t="s">
        <v>259</v>
      </c>
      <c r="URJ4" s="301"/>
      <c r="URK4" s="301"/>
      <c r="URL4" s="301"/>
      <c r="URM4" s="301"/>
      <c r="URN4" s="301"/>
      <c r="URO4" s="149"/>
      <c r="URP4" s="150"/>
      <c r="URQ4" s="300" t="s">
        <v>259</v>
      </c>
      <c r="URR4" s="301"/>
      <c r="URS4" s="301"/>
      <c r="URT4" s="301"/>
      <c r="URU4" s="301"/>
      <c r="URV4" s="301"/>
      <c r="URW4" s="149"/>
      <c r="URX4" s="150"/>
      <c r="URY4" s="300" t="s">
        <v>259</v>
      </c>
      <c r="URZ4" s="301"/>
      <c r="USA4" s="301"/>
      <c r="USB4" s="301"/>
      <c r="USC4" s="301"/>
      <c r="USD4" s="301"/>
      <c r="USE4" s="149"/>
      <c r="USF4" s="150"/>
      <c r="USG4" s="300" t="s">
        <v>259</v>
      </c>
      <c r="USH4" s="301"/>
      <c r="USI4" s="301"/>
      <c r="USJ4" s="301"/>
      <c r="USK4" s="301"/>
      <c r="USL4" s="301"/>
      <c r="USM4" s="149"/>
      <c r="USN4" s="150"/>
      <c r="USO4" s="300" t="s">
        <v>259</v>
      </c>
      <c r="USP4" s="301"/>
      <c r="USQ4" s="301"/>
      <c r="USR4" s="301"/>
      <c r="USS4" s="301"/>
      <c r="UST4" s="301"/>
      <c r="USU4" s="149"/>
      <c r="USV4" s="150"/>
      <c r="USW4" s="300" t="s">
        <v>259</v>
      </c>
      <c r="USX4" s="301"/>
      <c r="USY4" s="301"/>
      <c r="USZ4" s="301"/>
      <c r="UTA4" s="301"/>
      <c r="UTB4" s="301"/>
      <c r="UTC4" s="149"/>
      <c r="UTD4" s="150"/>
      <c r="UTE4" s="300" t="s">
        <v>259</v>
      </c>
      <c r="UTF4" s="301"/>
      <c r="UTG4" s="301"/>
      <c r="UTH4" s="301"/>
      <c r="UTI4" s="301"/>
      <c r="UTJ4" s="301"/>
      <c r="UTK4" s="149"/>
      <c r="UTL4" s="150"/>
      <c r="UTM4" s="300" t="s">
        <v>259</v>
      </c>
      <c r="UTN4" s="301"/>
      <c r="UTO4" s="301"/>
      <c r="UTP4" s="301"/>
      <c r="UTQ4" s="301"/>
      <c r="UTR4" s="301"/>
      <c r="UTS4" s="149"/>
      <c r="UTT4" s="150"/>
      <c r="UTU4" s="300" t="s">
        <v>259</v>
      </c>
      <c r="UTV4" s="301"/>
      <c r="UTW4" s="301"/>
      <c r="UTX4" s="301"/>
      <c r="UTY4" s="301"/>
      <c r="UTZ4" s="301"/>
      <c r="UUA4" s="149"/>
      <c r="UUB4" s="150"/>
      <c r="UUC4" s="300" t="s">
        <v>259</v>
      </c>
      <c r="UUD4" s="301"/>
      <c r="UUE4" s="301"/>
      <c r="UUF4" s="301"/>
      <c r="UUG4" s="301"/>
      <c r="UUH4" s="301"/>
      <c r="UUI4" s="149"/>
      <c r="UUJ4" s="150"/>
      <c r="UUK4" s="300" t="s">
        <v>259</v>
      </c>
      <c r="UUL4" s="301"/>
      <c r="UUM4" s="301"/>
      <c r="UUN4" s="301"/>
      <c r="UUO4" s="301"/>
      <c r="UUP4" s="301"/>
      <c r="UUQ4" s="149"/>
      <c r="UUR4" s="150"/>
      <c r="UUS4" s="300" t="s">
        <v>259</v>
      </c>
      <c r="UUT4" s="301"/>
      <c r="UUU4" s="301"/>
      <c r="UUV4" s="301"/>
      <c r="UUW4" s="301"/>
      <c r="UUX4" s="301"/>
      <c r="UUY4" s="149"/>
      <c r="UUZ4" s="150"/>
      <c r="UVA4" s="300" t="s">
        <v>259</v>
      </c>
      <c r="UVB4" s="301"/>
      <c r="UVC4" s="301"/>
      <c r="UVD4" s="301"/>
      <c r="UVE4" s="301"/>
      <c r="UVF4" s="301"/>
      <c r="UVG4" s="149"/>
      <c r="UVH4" s="150"/>
      <c r="UVI4" s="300" t="s">
        <v>259</v>
      </c>
      <c r="UVJ4" s="301"/>
      <c r="UVK4" s="301"/>
      <c r="UVL4" s="301"/>
      <c r="UVM4" s="301"/>
      <c r="UVN4" s="301"/>
      <c r="UVO4" s="149"/>
      <c r="UVP4" s="150"/>
      <c r="UVQ4" s="300" t="s">
        <v>259</v>
      </c>
      <c r="UVR4" s="301"/>
      <c r="UVS4" s="301"/>
      <c r="UVT4" s="301"/>
      <c r="UVU4" s="301"/>
      <c r="UVV4" s="301"/>
      <c r="UVW4" s="149"/>
      <c r="UVX4" s="150"/>
      <c r="UVY4" s="300" t="s">
        <v>259</v>
      </c>
      <c r="UVZ4" s="301"/>
      <c r="UWA4" s="301"/>
      <c r="UWB4" s="301"/>
      <c r="UWC4" s="301"/>
      <c r="UWD4" s="301"/>
      <c r="UWE4" s="149"/>
      <c r="UWF4" s="150"/>
      <c r="UWG4" s="300" t="s">
        <v>259</v>
      </c>
      <c r="UWH4" s="301"/>
      <c r="UWI4" s="301"/>
      <c r="UWJ4" s="301"/>
      <c r="UWK4" s="301"/>
      <c r="UWL4" s="301"/>
      <c r="UWM4" s="149"/>
      <c r="UWN4" s="150"/>
      <c r="UWO4" s="300" t="s">
        <v>259</v>
      </c>
      <c r="UWP4" s="301"/>
      <c r="UWQ4" s="301"/>
      <c r="UWR4" s="301"/>
      <c r="UWS4" s="301"/>
      <c r="UWT4" s="301"/>
      <c r="UWU4" s="149"/>
      <c r="UWV4" s="150"/>
      <c r="UWW4" s="300" t="s">
        <v>259</v>
      </c>
      <c r="UWX4" s="301"/>
      <c r="UWY4" s="301"/>
      <c r="UWZ4" s="301"/>
      <c r="UXA4" s="301"/>
      <c r="UXB4" s="301"/>
      <c r="UXC4" s="149"/>
      <c r="UXD4" s="150"/>
      <c r="UXE4" s="300" t="s">
        <v>259</v>
      </c>
      <c r="UXF4" s="301"/>
      <c r="UXG4" s="301"/>
      <c r="UXH4" s="301"/>
      <c r="UXI4" s="301"/>
      <c r="UXJ4" s="301"/>
      <c r="UXK4" s="149"/>
      <c r="UXL4" s="150"/>
      <c r="UXM4" s="300" t="s">
        <v>259</v>
      </c>
      <c r="UXN4" s="301"/>
      <c r="UXO4" s="301"/>
      <c r="UXP4" s="301"/>
      <c r="UXQ4" s="301"/>
      <c r="UXR4" s="301"/>
      <c r="UXS4" s="149"/>
      <c r="UXT4" s="150"/>
      <c r="UXU4" s="300" t="s">
        <v>259</v>
      </c>
      <c r="UXV4" s="301"/>
      <c r="UXW4" s="301"/>
      <c r="UXX4" s="301"/>
      <c r="UXY4" s="301"/>
      <c r="UXZ4" s="301"/>
      <c r="UYA4" s="149"/>
      <c r="UYB4" s="150"/>
      <c r="UYC4" s="300" t="s">
        <v>259</v>
      </c>
      <c r="UYD4" s="301"/>
      <c r="UYE4" s="301"/>
      <c r="UYF4" s="301"/>
      <c r="UYG4" s="301"/>
      <c r="UYH4" s="301"/>
      <c r="UYI4" s="149"/>
      <c r="UYJ4" s="150"/>
      <c r="UYK4" s="300" t="s">
        <v>259</v>
      </c>
      <c r="UYL4" s="301"/>
      <c r="UYM4" s="301"/>
      <c r="UYN4" s="301"/>
      <c r="UYO4" s="301"/>
      <c r="UYP4" s="301"/>
      <c r="UYQ4" s="149"/>
      <c r="UYR4" s="150"/>
      <c r="UYS4" s="300" t="s">
        <v>259</v>
      </c>
      <c r="UYT4" s="301"/>
      <c r="UYU4" s="301"/>
      <c r="UYV4" s="301"/>
      <c r="UYW4" s="301"/>
      <c r="UYX4" s="301"/>
      <c r="UYY4" s="149"/>
      <c r="UYZ4" s="150"/>
      <c r="UZA4" s="300" t="s">
        <v>259</v>
      </c>
      <c r="UZB4" s="301"/>
      <c r="UZC4" s="301"/>
      <c r="UZD4" s="301"/>
      <c r="UZE4" s="301"/>
      <c r="UZF4" s="301"/>
      <c r="UZG4" s="149"/>
      <c r="UZH4" s="150"/>
      <c r="UZI4" s="300" t="s">
        <v>259</v>
      </c>
      <c r="UZJ4" s="301"/>
      <c r="UZK4" s="301"/>
      <c r="UZL4" s="301"/>
      <c r="UZM4" s="301"/>
      <c r="UZN4" s="301"/>
      <c r="UZO4" s="149"/>
      <c r="UZP4" s="150"/>
      <c r="UZQ4" s="300" t="s">
        <v>259</v>
      </c>
      <c r="UZR4" s="301"/>
      <c r="UZS4" s="301"/>
      <c r="UZT4" s="301"/>
      <c r="UZU4" s="301"/>
      <c r="UZV4" s="301"/>
      <c r="UZW4" s="149"/>
      <c r="UZX4" s="150"/>
      <c r="UZY4" s="300" t="s">
        <v>259</v>
      </c>
      <c r="UZZ4" s="301"/>
      <c r="VAA4" s="301"/>
      <c r="VAB4" s="301"/>
      <c r="VAC4" s="301"/>
      <c r="VAD4" s="301"/>
      <c r="VAE4" s="149"/>
      <c r="VAF4" s="150"/>
      <c r="VAG4" s="300" t="s">
        <v>259</v>
      </c>
      <c r="VAH4" s="301"/>
      <c r="VAI4" s="301"/>
      <c r="VAJ4" s="301"/>
      <c r="VAK4" s="301"/>
      <c r="VAL4" s="301"/>
      <c r="VAM4" s="149"/>
      <c r="VAN4" s="150"/>
      <c r="VAO4" s="300" t="s">
        <v>259</v>
      </c>
      <c r="VAP4" s="301"/>
      <c r="VAQ4" s="301"/>
      <c r="VAR4" s="301"/>
      <c r="VAS4" s="301"/>
      <c r="VAT4" s="301"/>
      <c r="VAU4" s="149"/>
      <c r="VAV4" s="150"/>
      <c r="VAW4" s="300" t="s">
        <v>259</v>
      </c>
      <c r="VAX4" s="301"/>
      <c r="VAY4" s="301"/>
      <c r="VAZ4" s="301"/>
      <c r="VBA4" s="301"/>
      <c r="VBB4" s="301"/>
      <c r="VBC4" s="149"/>
      <c r="VBD4" s="150"/>
      <c r="VBE4" s="300" t="s">
        <v>259</v>
      </c>
      <c r="VBF4" s="301"/>
      <c r="VBG4" s="301"/>
      <c r="VBH4" s="301"/>
      <c r="VBI4" s="301"/>
      <c r="VBJ4" s="301"/>
      <c r="VBK4" s="149"/>
      <c r="VBL4" s="150"/>
      <c r="VBM4" s="300" t="s">
        <v>259</v>
      </c>
      <c r="VBN4" s="301"/>
      <c r="VBO4" s="301"/>
      <c r="VBP4" s="301"/>
      <c r="VBQ4" s="301"/>
      <c r="VBR4" s="301"/>
      <c r="VBS4" s="149"/>
      <c r="VBT4" s="150"/>
      <c r="VBU4" s="300" t="s">
        <v>259</v>
      </c>
      <c r="VBV4" s="301"/>
      <c r="VBW4" s="301"/>
      <c r="VBX4" s="301"/>
      <c r="VBY4" s="301"/>
      <c r="VBZ4" s="301"/>
      <c r="VCA4" s="149"/>
      <c r="VCB4" s="150"/>
      <c r="VCC4" s="300" t="s">
        <v>259</v>
      </c>
      <c r="VCD4" s="301"/>
      <c r="VCE4" s="301"/>
      <c r="VCF4" s="301"/>
      <c r="VCG4" s="301"/>
      <c r="VCH4" s="301"/>
      <c r="VCI4" s="149"/>
      <c r="VCJ4" s="150"/>
      <c r="VCK4" s="300" t="s">
        <v>259</v>
      </c>
      <c r="VCL4" s="301"/>
      <c r="VCM4" s="301"/>
      <c r="VCN4" s="301"/>
      <c r="VCO4" s="301"/>
      <c r="VCP4" s="301"/>
      <c r="VCQ4" s="149"/>
      <c r="VCR4" s="150"/>
      <c r="VCS4" s="300" t="s">
        <v>259</v>
      </c>
      <c r="VCT4" s="301"/>
      <c r="VCU4" s="301"/>
      <c r="VCV4" s="301"/>
      <c r="VCW4" s="301"/>
      <c r="VCX4" s="301"/>
      <c r="VCY4" s="149"/>
      <c r="VCZ4" s="150"/>
      <c r="VDA4" s="300" t="s">
        <v>259</v>
      </c>
      <c r="VDB4" s="301"/>
      <c r="VDC4" s="301"/>
      <c r="VDD4" s="301"/>
      <c r="VDE4" s="301"/>
      <c r="VDF4" s="301"/>
      <c r="VDG4" s="149"/>
      <c r="VDH4" s="150"/>
      <c r="VDI4" s="300" t="s">
        <v>259</v>
      </c>
      <c r="VDJ4" s="301"/>
      <c r="VDK4" s="301"/>
      <c r="VDL4" s="301"/>
      <c r="VDM4" s="301"/>
      <c r="VDN4" s="301"/>
      <c r="VDO4" s="149"/>
      <c r="VDP4" s="150"/>
      <c r="VDQ4" s="300" t="s">
        <v>259</v>
      </c>
      <c r="VDR4" s="301"/>
      <c r="VDS4" s="301"/>
      <c r="VDT4" s="301"/>
      <c r="VDU4" s="301"/>
      <c r="VDV4" s="301"/>
      <c r="VDW4" s="149"/>
      <c r="VDX4" s="150"/>
      <c r="VDY4" s="300" t="s">
        <v>259</v>
      </c>
      <c r="VDZ4" s="301"/>
      <c r="VEA4" s="301"/>
      <c r="VEB4" s="301"/>
      <c r="VEC4" s="301"/>
      <c r="VED4" s="301"/>
      <c r="VEE4" s="149"/>
      <c r="VEF4" s="150"/>
      <c r="VEG4" s="300" t="s">
        <v>259</v>
      </c>
      <c r="VEH4" s="301"/>
      <c r="VEI4" s="301"/>
      <c r="VEJ4" s="301"/>
      <c r="VEK4" s="301"/>
      <c r="VEL4" s="301"/>
      <c r="VEM4" s="149"/>
      <c r="VEN4" s="150"/>
      <c r="VEO4" s="300" t="s">
        <v>259</v>
      </c>
      <c r="VEP4" s="301"/>
      <c r="VEQ4" s="301"/>
      <c r="VER4" s="301"/>
      <c r="VES4" s="301"/>
      <c r="VET4" s="301"/>
      <c r="VEU4" s="149"/>
      <c r="VEV4" s="150"/>
      <c r="VEW4" s="300" t="s">
        <v>259</v>
      </c>
      <c r="VEX4" s="301"/>
      <c r="VEY4" s="301"/>
      <c r="VEZ4" s="301"/>
      <c r="VFA4" s="301"/>
      <c r="VFB4" s="301"/>
      <c r="VFC4" s="149"/>
      <c r="VFD4" s="150"/>
      <c r="VFE4" s="300" t="s">
        <v>259</v>
      </c>
      <c r="VFF4" s="301"/>
      <c r="VFG4" s="301"/>
      <c r="VFH4" s="301"/>
      <c r="VFI4" s="301"/>
      <c r="VFJ4" s="301"/>
      <c r="VFK4" s="149"/>
      <c r="VFL4" s="150"/>
      <c r="VFM4" s="300" t="s">
        <v>259</v>
      </c>
      <c r="VFN4" s="301"/>
      <c r="VFO4" s="301"/>
      <c r="VFP4" s="301"/>
      <c r="VFQ4" s="301"/>
      <c r="VFR4" s="301"/>
      <c r="VFS4" s="149"/>
      <c r="VFT4" s="150"/>
      <c r="VFU4" s="300" t="s">
        <v>259</v>
      </c>
      <c r="VFV4" s="301"/>
      <c r="VFW4" s="301"/>
      <c r="VFX4" s="301"/>
      <c r="VFY4" s="301"/>
      <c r="VFZ4" s="301"/>
      <c r="VGA4" s="149"/>
      <c r="VGB4" s="150"/>
      <c r="VGC4" s="300" t="s">
        <v>259</v>
      </c>
      <c r="VGD4" s="301"/>
      <c r="VGE4" s="301"/>
      <c r="VGF4" s="301"/>
      <c r="VGG4" s="301"/>
      <c r="VGH4" s="301"/>
      <c r="VGI4" s="149"/>
      <c r="VGJ4" s="150"/>
      <c r="VGK4" s="300" t="s">
        <v>259</v>
      </c>
      <c r="VGL4" s="301"/>
      <c r="VGM4" s="301"/>
      <c r="VGN4" s="301"/>
      <c r="VGO4" s="301"/>
      <c r="VGP4" s="301"/>
      <c r="VGQ4" s="149"/>
      <c r="VGR4" s="150"/>
      <c r="VGS4" s="300" t="s">
        <v>259</v>
      </c>
      <c r="VGT4" s="301"/>
      <c r="VGU4" s="301"/>
      <c r="VGV4" s="301"/>
      <c r="VGW4" s="301"/>
      <c r="VGX4" s="301"/>
      <c r="VGY4" s="149"/>
      <c r="VGZ4" s="150"/>
      <c r="VHA4" s="300" t="s">
        <v>259</v>
      </c>
      <c r="VHB4" s="301"/>
      <c r="VHC4" s="301"/>
      <c r="VHD4" s="301"/>
      <c r="VHE4" s="301"/>
      <c r="VHF4" s="301"/>
      <c r="VHG4" s="149"/>
      <c r="VHH4" s="150"/>
      <c r="VHI4" s="300" t="s">
        <v>259</v>
      </c>
      <c r="VHJ4" s="301"/>
      <c r="VHK4" s="301"/>
      <c r="VHL4" s="301"/>
      <c r="VHM4" s="301"/>
      <c r="VHN4" s="301"/>
      <c r="VHO4" s="149"/>
      <c r="VHP4" s="150"/>
      <c r="VHQ4" s="300" t="s">
        <v>259</v>
      </c>
      <c r="VHR4" s="301"/>
      <c r="VHS4" s="301"/>
      <c r="VHT4" s="301"/>
      <c r="VHU4" s="301"/>
      <c r="VHV4" s="301"/>
      <c r="VHW4" s="149"/>
      <c r="VHX4" s="150"/>
      <c r="VHY4" s="300" t="s">
        <v>259</v>
      </c>
      <c r="VHZ4" s="301"/>
      <c r="VIA4" s="301"/>
      <c r="VIB4" s="301"/>
      <c r="VIC4" s="301"/>
      <c r="VID4" s="301"/>
      <c r="VIE4" s="149"/>
      <c r="VIF4" s="150"/>
      <c r="VIG4" s="300" t="s">
        <v>259</v>
      </c>
      <c r="VIH4" s="301"/>
      <c r="VII4" s="301"/>
      <c r="VIJ4" s="301"/>
      <c r="VIK4" s="301"/>
      <c r="VIL4" s="301"/>
      <c r="VIM4" s="149"/>
      <c r="VIN4" s="150"/>
      <c r="VIO4" s="300" t="s">
        <v>259</v>
      </c>
      <c r="VIP4" s="301"/>
      <c r="VIQ4" s="301"/>
      <c r="VIR4" s="301"/>
      <c r="VIS4" s="301"/>
      <c r="VIT4" s="301"/>
      <c r="VIU4" s="149"/>
      <c r="VIV4" s="150"/>
      <c r="VIW4" s="300" t="s">
        <v>259</v>
      </c>
      <c r="VIX4" s="301"/>
      <c r="VIY4" s="301"/>
      <c r="VIZ4" s="301"/>
      <c r="VJA4" s="301"/>
      <c r="VJB4" s="301"/>
      <c r="VJC4" s="149"/>
      <c r="VJD4" s="150"/>
      <c r="VJE4" s="300" t="s">
        <v>259</v>
      </c>
      <c r="VJF4" s="301"/>
      <c r="VJG4" s="301"/>
      <c r="VJH4" s="301"/>
      <c r="VJI4" s="301"/>
      <c r="VJJ4" s="301"/>
      <c r="VJK4" s="149"/>
      <c r="VJL4" s="150"/>
      <c r="VJM4" s="300" t="s">
        <v>259</v>
      </c>
      <c r="VJN4" s="301"/>
      <c r="VJO4" s="301"/>
      <c r="VJP4" s="301"/>
      <c r="VJQ4" s="301"/>
      <c r="VJR4" s="301"/>
      <c r="VJS4" s="149"/>
      <c r="VJT4" s="150"/>
      <c r="VJU4" s="300" t="s">
        <v>259</v>
      </c>
      <c r="VJV4" s="301"/>
      <c r="VJW4" s="301"/>
      <c r="VJX4" s="301"/>
      <c r="VJY4" s="301"/>
      <c r="VJZ4" s="301"/>
      <c r="VKA4" s="149"/>
      <c r="VKB4" s="150"/>
      <c r="VKC4" s="300" t="s">
        <v>259</v>
      </c>
      <c r="VKD4" s="301"/>
      <c r="VKE4" s="301"/>
      <c r="VKF4" s="301"/>
      <c r="VKG4" s="301"/>
      <c r="VKH4" s="301"/>
      <c r="VKI4" s="149"/>
      <c r="VKJ4" s="150"/>
      <c r="VKK4" s="300" t="s">
        <v>259</v>
      </c>
      <c r="VKL4" s="301"/>
      <c r="VKM4" s="301"/>
      <c r="VKN4" s="301"/>
      <c r="VKO4" s="301"/>
      <c r="VKP4" s="301"/>
      <c r="VKQ4" s="149"/>
      <c r="VKR4" s="150"/>
      <c r="VKS4" s="300" t="s">
        <v>259</v>
      </c>
      <c r="VKT4" s="301"/>
      <c r="VKU4" s="301"/>
      <c r="VKV4" s="301"/>
      <c r="VKW4" s="301"/>
      <c r="VKX4" s="301"/>
      <c r="VKY4" s="149"/>
      <c r="VKZ4" s="150"/>
      <c r="VLA4" s="300" t="s">
        <v>259</v>
      </c>
      <c r="VLB4" s="301"/>
      <c r="VLC4" s="301"/>
      <c r="VLD4" s="301"/>
      <c r="VLE4" s="301"/>
      <c r="VLF4" s="301"/>
      <c r="VLG4" s="149"/>
      <c r="VLH4" s="150"/>
      <c r="VLI4" s="300" t="s">
        <v>259</v>
      </c>
      <c r="VLJ4" s="301"/>
      <c r="VLK4" s="301"/>
      <c r="VLL4" s="301"/>
      <c r="VLM4" s="301"/>
      <c r="VLN4" s="301"/>
      <c r="VLO4" s="149"/>
      <c r="VLP4" s="150"/>
      <c r="VLQ4" s="300" t="s">
        <v>259</v>
      </c>
      <c r="VLR4" s="301"/>
      <c r="VLS4" s="301"/>
      <c r="VLT4" s="301"/>
      <c r="VLU4" s="301"/>
      <c r="VLV4" s="301"/>
      <c r="VLW4" s="149"/>
      <c r="VLX4" s="150"/>
      <c r="VLY4" s="300" t="s">
        <v>259</v>
      </c>
      <c r="VLZ4" s="301"/>
      <c r="VMA4" s="301"/>
      <c r="VMB4" s="301"/>
      <c r="VMC4" s="301"/>
      <c r="VMD4" s="301"/>
      <c r="VME4" s="149"/>
      <c r="VMF4" s="150"/>
      <c r="VMG4" s="300" t="s">
        <v>259</v>
      </c>
      <c r="VMH4" s="301"/>
      <c r="VMI4" s="301"/>
      <c r="VMJ4" s="301"/>
      <c r="VMK4" s="301"/>
      <c r="VML4" s="301"/>
      <c r="VMM4" s="149"/>
      <c r="VMN4" s="150"/>
      <c r="VMO4" s="300" t="s">
        <v>259</v>
      </c>
      <c r="VMP4" s="301"/>
      <c r="VMQ4" s="301"/>
      <c r="VMR4" s="301"/>
      <c r="VMS4" s="301"/>
      <c r="VMT4" s="301"/>
      <c r="VMU4" s="149"/>
      <c r="VMV4" s="150"/>
      <c r="VMW4" s="300" t="s">
        <v>259</v>
      </c>
      <c r="VMX4" s="301"/>
      <c r="VMY4" s="301"/>
      <c r="VMZ4" s="301"/>
      <c r="VNA4" s="301"/>
      <c r="VNB4" s="301"/>
      <c r="VNC4" s="149"/>
      <c r="VND4" s="150"/>
      <c r="VNE4" s="300" t="s">
        <v>259</v>
      </c>
      <c r="VNF4" s="301"/>
      <c r="VNG4" s="301"/>
      <c r="VNH4" s="301"/>
      <c r="VNI4" s="301"/>
      <c r="VNJ4" s="301"/>
      <c r="VNK4" s="149"/>
      <c r="VNL4" s="150"/>
      <c r="VNM4" s="300" t="s">
        <v>259</v>
      </c>
      <c r="VNN4" s="301"/>
      <c r="VNO4" s="301"/>
      <c r="VNP4" s="301"/>
      <c r="VNQ4" s="301"/>
      <c r="VNR4" s="301"/>
      <c r="VNS4" s="149"/>
      <c r="VNT4" s="150"/>
      <c r="VNU4" s="300" t="s">
        <v>259</v>
      </c>
      <c r="VNV4" s="301"/>
      <c r="VNW4" s="301"/>
      <c r="VNX4" s="301"/>
      <c r="VNY4" s="301"/>
      <c r="VNZ4" s="301"/>
      <c r="VOA4" s="149"/>
      <c r="VOB4" s="150"/>
      <c r="VOC4" s="300" t="s">
        <v>259</v>
      </c>
      <c r="VOD4" s="301"/>
      <c r="VOE4" s="301"/>
      <c r="VOF4" s="301"/>
      <c r="VOG4" s="301"/>
      <c r="VOH4" s="301"/>
      <c r="VOI4" s="149"/>
      <c r="VOJ4" s="150"/>
      <c r="VOK4" s="300" t="s">
        <v>259</v>
      </c>
      <c r="VOL4" s="301"/>
      <c r="VOM4" s="301"/>
      <c r="VON4" s="301"/>
      <c r="VOO4" s="301"/>
      <c r="VOP4" s="301"/>
      <c r="VOQ4" s="149"/>
      <c r="VOR4" s="150"/>
      <c r="VOS4" s="300" t="s">
        <v>259</v>
      </c>
      <c r="VOT4" s="301"/>
      <c r="VOU4" s="301"/>
      <c r="VOV4" s="301"/>
      <c r="VOW4" s="301"/>
      <c r="VOX4" s="301"/>
      <c r="VOY4" s="149"/>
      <c r="VOZ4" s="150"/>
      <c r="VPA4" s="300" t="s">
        <v>259</v>
      </c>
      <c r="VPB4" s="301"/>
      <c r="VPC4" s="301"/>
      <c r="VPD4" s="301"/>
      <c r="VPE4" s="301"/>
      <c r="VPF4" s="301"/>
      <c r="VPG4" s="149"/>
      <c r="VPH4" s="150"/>
      <c r="VPI4" s="300" t="s">
        <v>259</v>
      </c>
      <c r="VPJ4" s="301"/>
      <c r="VPK4" s="301"/>
      <c r="VPL4" s="301"/>
      <c r="VPM4" s="301"/>
      <c r="VPN4" s="301"/>
      <c r="VPO4" s="149"/>
      <c r="VPP4" s="150"/>
      <c r="VPQ4" s="300" t="s">
        <v>259</v>
      </c>
      <c r="VPR4" s="301"/>
      <c r="VPS4" s="301"/>
      <c r="VPT4" s="301"/>
      <c r="VPU4" s="301"/>
      <c r="VPV4" s="301"/>
      <c r="VPW4" s="149"/>
      <c r="VPX4" s="150"/>
      <c r="VPY4" s="300" t="s">
        <v>259</v>
      </c>
      <c r="VPZ4" s="301"/>
      <c r="VQA4" s="301"/>
      <c r="VQB4" s="301"/>
      <c r="VQC4" s="301"/>
      <c r="VQD4" s="301"/>
      <c r="VQE4" s="149"/>
      <c r="VQF4" s="150"/>
      <c r="VQG4" s="300" t="s">
        <v>259</v>
      </c>
      <c r="VQH4" s="301"/>
      <c r="VQI4" s="301"/>
      <c r="VQJ4" s="301"/>
      <c r="VQK4" s="301"/>
      <c r="VQL4" s="301"/>
      <c r="VQM4" s="149"/>
      <c r="VQN4" s="150"/>
      <c r="VQO4" s="300" t="s">
        <v>259</v>
      </c>
      <c r="VQP4" s="301"/>
      <c r="VQQ4" s="301"/>
      <c r="VQR4" s="301"/>
      <c r="VQS4" s="301"/>
      <c r="VQT4" s="301"/>
      <c r="VQU4" s="149"/>
      <c r="VQV4" s="150"/>
      <c r="VQW4" s="300" t="s">
        <v>259</v>
      </c>
      <c r="VQX4" s="301"/>
      <c r="VQY4" s="301"/>
      <c r="VQZ4" s="301"/>
      <c r="VRA4" s="301"/>
      <c r="VRB4" s="301"/>
      <c r="VRC4" s="149"/>
      <c r="VRD4" s="150"/>
      <c r="VRE4" s="300" t="s">
        <v>259</v>
      </c>
      <c r="VRF4" s="301"/>
      <c r="VRG4" s="301"/>
      <c r="VRH4" s="301"/>
      <c r="VRI4" s="301"/>
      <c r="VRJ4" s="301"/>
      <c r="VRK4" s="149"/>
      <c r="VRL4" s="150"/>
      <c r="VRM4" s="300" t="s">
        <v>259</v>
      </c>
      <c r="VRN4" s="301"/>
      <c r="VRO4" s="301"/>
      <c r="VRP4" s="301"/>
      <c r="VRQ4" s="301"/>
      <c r="VRR4" s="301"/>
      <c r="VRS4" s="149"/>
      <c r="VRT4" s="150"/>
      <c r="VRU4" s="300" t="s">
        <v>259</v>
      </c>
      <c r="VRV4" s="301"/>
      <c r="VRW4" s="301"/>
      <c r="VRX4" s="301"/>
      <c r="VRY4" s="301"/>
      <c r="VRZ4" s="301"/>
      <c r="VSA4" s="149"/>
      <c r="VSB4" s="150"/>
      <c r="VSC4" s="300" t="s">
        <v>259</v>
      </c>
      <c r="VSD4" s="301"/>
      <c r="VSE4" s="301"/>
      <c r="VSF4" s="301"/>
      <c r="VSG4" s="301"/>
      <c r="VSH4" s="301"/>
      <c r="VSI4" s="149"/>
      <c r="VSJ4" s="150"/>
      <c r="VSK4" s="300" t="s">
        <v>259</v>
      </c>
      <c r="VSL4" s="301"/>
      <c r="VSM4" s="301"/>
      <c r="VSN4" s="301"/>
      <c r="VSO4" s="301"/>
      <c r="VSP4" s="301"/>
      <c r="VSQ4" s="149"/>
      <c r="VSR4" s="150"/>
      <c r="VSS4" s="300" t="s">
        <v>259</v>
      </c>
      <c r="VST4" s="301"/>
      <c r="VSU4" s="301"/>
      <c r="VSV4" s="301"/>
      <c r="VSW4" s="301"/>
      <c r="VSX4" s="301"/>
      <c r="VSY4" s="149"/>
      <c r="VSZ4" s="150"/>
      <c r="VTA4" s="300" t="s">
        <v>259</v>
      </c>
      <c r="VTB4" s="301"/>
      <c r="VTC4" s="301"/>
      <c r="VTD4" s="301"/>
      <c r="VTE4" s="301"/>
      <c r="VTF4" s="301"/>
      <c r="VTG4" s="149"/>
      <c r="VTH4" s="150"/>
      <c r="VTI4" s="300" t="s">
        <v>259</v>
      </c>
      <c r="VTJ4" s="301"/>
      <c r="VTK4" s="301"/>
      <c r="VTL4" s="301"/>
      <c r="VTM4" s="301"/>
      <c r="VTN4" s="301"/>
      <c r="VTO4" s="149"/>
      <c r="VTP4" s="150"/>
      <c r="VTQ4" s="300" t="s">
        <v>259</v>
      </c>
      <c r="VTR4" s="301"/>
      <c r="VTS4" s="301"/>
      <c r="VTT4" s="301"/>
      <c r="VTU4" s="301"/>
      <c r="VTV4" s="301"/>
      <c r="VTW4" s="149"/>
      <c r="VTX4" s="150"/>
      <c r="VTY4" s="300" t="s">
        <v>259</v>
      </c>
      <c r="VTZ4" s="301"/>
      <c r="VUA4" s="301"/>
      <c r="VUB4" s="301"/>
      <c r="VUC4" s="301"/>
      <c r="VUD4" s="301"/>
      <c r="VUE4" s="149"/>
      <c r="VUF4" s="150"/>
      <c r="VUG4" s="300" t="s">
        <v>259</v>
      </c>
      <c r="VUH4" s="301"/>
      <c r="VUI4" s="301"/>
      <c r="VUJ4" s="301"/>
      <c r="VUK4" s="301"/>
      <c r="VUL4" s="301"/>
      <c r="VUM4" s="149"/>
      <c r="VUN4" s="150"/>
      <c r="VUO4" s="300" t="s">
        <v>259</v>
      </c>
      <c r="VUP4" s="301"/>
      <c r="VUQ4" s="301"/>
      <c r="VUR4" s="301"/>
      <c r="VUS4" s="301"/>
      <c r="VUT4" s="301"/>
      <c r="VUU4" s="149"/>
      <c r="VUV4" s="150"/>
      <c r="VUW4" s="300" t="s">
        <v>259</v>
      </c>
      <c r="VUX4" s="301"/>
      <c r="VUY4" s="301"/>
      <c r="VUZ4" s="301"/>
      <c r="VVA4" s="301"/>
      <c r="VVB4" s="301"/>
      <c r="VVC4" s="149"/>
      <c r="VVD4" s="150"/>
      <c r="VVE4" s="300" t="s">
        <v>259</v>
      </c>
      <c r="VVF4" s="301"/>
      <c r="VVG4" s="301"/>
      <c r="VVH4" s="301"/>
      <c r="VVI4" s="301"/>
      <c r="VVJ4" s="301"/>
      <c r="VVK4" s="149"/>
      <c r="VVL4" s="150"/>
      <c r="VVM4" s="300" t="s">
        <v>259</v>
      </c>
      <c r="VVN4" s="301"/>
      <c r="VVO4" s="301"/>
      <c r="VVP4" s="301"/>
      <c r="VVQ4" s="301"/>
      <c r="VVR4" s="301"/>
      <c r="VVS4" s="149"/>
      <c r="VVT4" s="150"/>
      <c r="VVU4" s="300" t="s">
        <v>259</v>
      </c>
      <c r="VVV4" s="301"/>
      <c r="VVW4" s="301"/>
      <c r="VVX4" s="301"/>
      <c r="VVY4" s="301"/>
      <c r="VVZ4" s="301"/>
      <c r="VWA4" s="149"/>
      <c r="VWB4" s="150"/>
      <c r="VWC4" s="300" t="s">
        <v>259</v>
      </c>
      <c r="VWD4" s="301"/>
      <c r="VWE4" s="301"/>
      <c r="VWF4" s="301"/>
      <c r="VWG4" s="301"/>
      <c r="VWH4" s="301"/>
      <c r="VWI4" s="149"/>
      <c r="VWJ4" s="150"/>
      <c r="VWK4" s="300" t="s">
        <v>259</v>
      </c>
      <c r="VWL4" s="301"/>
      <c r="VWM4" s="301"/>
      <c r="VWN4" s="301"/>
      <c r="VWO4" s="301"/>
      <c r="VWP4" s="301"/>
      <c r="VWQ4" s="149"/>
      <c r="VWR4" s="150"/>
      <c r="VWS4" s="300" t="s">
        <v>259</v>
      </c>
      <c r="VWT4" s="301"/>
      <c r="VWU4" s="301"/>
      <c r="VWV4" s="301"/>
      <c r="VWW4" s="301"/>
      <c r="VWX4" s="301"/>
      <c r="VWY4" s="149"/>
      <c r="VWZ4" s="150"/>
      <c r="VXA4" s="300" t="s">
        <v>259</v>
      </c>
      <c r="VXB4" s="301"/>
      <c r="VXC4" s="301"/>
      <c r="VXD4" s="301"/>
      <c r="VXE4" s="301"/>
      <c r="VXF4" s="301"/>
      <c r="VXG4" s="149"/>
      <c r="VXH4" s="150"/>
      <c r="VXI4" s="300" t="s">
        <v>259</v>
      </c>
      <c r="VXJ4" s="301"/>
      <c r="VXK4" s="301"/>
      <c r="VXL4" s="301"/>
      <c r="VXM4" s="301"/>
      <c r="VXN4" s="301"/>
      <c r="VXO4" s="149"/>
      <c r="VXP4" s="150"/>
      <c r="VXQ4" s="300" t="s">
        <v>259</v>
      </c>
      <c r="VXR4" s="301"/>
      <c r="VXS4" s="301"/>
      <c r="VXT4" s="301"/>
      <c r="VXU4" s="301"/>
      <c r="VXV4" s="301"/>
      <c r="VXW4" s="149"/>
      <c r="VXX4" s="150"/>
      <c r="VXY4" s="300" t="s">
        <v>259</v>
      </c>
      <c r="VXZ4" s="301"/>
      <c r="VYA4" s="301"/>
      <c r="VYB4" s="301"/>
      <c r="VYC4" s="301"/>
      <c r="VYD4" s="301"/>
      <c r="VYE4" s="149"/>
      <c r="VYF4" s="150"/>
      <c r="VYG4" s="300" t="s">
        <v>259</v>
      </c>
      <c r="VYH4" s="301"/>
      <c r="VYI4" s="301"/>
      <c r="VYJ4" s="301"/>
      <c r="VYK4" s="301"/>
      <c r="VYL4" s="301"/>
      <c r="VYM4" s="149"/>
      <c r="VYN4" s="150"/>
      <c r="VYO4" s="300" t="s">
        <v>259</v>
      </c>
      <c r="VYP4" s="301"/>
      <c r="VYQ4" s="301"/>
      <c r="VYR4" s="301"/>
      <c r="VYS4" s="301"/>
      <c r="VYT4" s="301"/>
      <c r="VYU4" s="149"/>
      <c r="VYV4" s="150"/>
      <c r="VYW4" s="300" t="s">
        <v>259</v>
      </c>
      <c r="VYX4" s="301"/>
      <c r="VYY4" s="301"/>
      <c r="VYZ4" s="301"/>
      <c r="VZA4" s="301"/>
      <c r="VZB4" s="301"/>
      <c r="VZC4" s="149"/>
      <c r="VZD4" s="150"/>
      <c r="VZE4" s="300" t="s">
        <v>259</v>
      </c>
      <c r="VZF4" s="301"/>
      <c r="VZG4" s="301"/>
      <c r="VZH4" s="301"/>
      <c r="VZI4" s="301"/>
      <c r="VZJ4" s="301"/>
      <c r="VZK4" s="149"/>
      <c r="VZL4" s="150"/>
      <c r="VZM4" s="300" t="s">
        <v>259</v>
      </c>
      <c r="VZN4" s="301"/>
      <c r="VZO4" s="301"/>
      <c r="VZP4" s="301"/>
      <c r="VZQ4" s="301"/>
      <c r="VZR4" s="301"/>
      <c r="VZS4" s="149"/>
      <c r="VZT4" s="150"/>
      <c r="VZU4" s="300" t="s">
        <v>259</v>
      </c>
      <c r="VZV4" s="301"/>
      <c r="VZW4" s="301"/>
      <c r="VZX4" s="301"/>
      <c r="VZY4" s="301"/>
      <c r="VZZ4" s="301"/>
      <c r="WAA4" s="149"/>
      <c r="WAB4" s="150"/>
      <c r="WAC4" s="300" t="s">
        <v>259</v>
      </c>
      <c r="WAD4" s="301"/>
      <c r="WAE4" s="301"/>
      <c r="WAF4" s="301"/>
      <c r="WAG4" s="301"/>
      <c r="WAH4" s="301"/>
      <c r="WAI4" s="149"/>
      <c r="WAJ4" s="150"/>
      <c r="WAK4" s="300" t="s">
        <v>259</v>
      </c>
      <c r="WAL4" s="301"/>
      <c r="WAM4" s="301"/>
      <c r="WAN4" s="301"/>
      <c r="WAO4" s="301"/>
      <c r="WAP4" s="301"/>
      <c r="WAQ4" s="149"/>
      <c r="WAR4" s="150"/>
      <c r="WAS4" s="300" t="s">
        <v>259</v>
      </c>
      <c r="WAT4" s="301"/>
      <c r="WAU4" s="301"/>
      <c r="WAV4" s="301"/>
      <c r="WAW4" s="301"/>
      <c r="WAX4" s="301"/>
      <c r="WAY4" s="149"/>
      <c r="WAZ4" s="150"/>
      <c r="WBA4" s="300" t="s">
        <v>259</v>
      </c>
      <c r="WBB4" s="301"/>
      <c r="WBC4" s="301"/>
      <c r="WBD4" s="301"/>
      <c r="WBE4" s="301"/>
      <c r="WBF4" s="301"/>
      <c r="WBG4" s="149"/>
      <c r="WBH4" s="150"/>
      <c r="WBI4" s="300" t="s">
        <v>259</v>
      </c>
      <c r="WBJ4" s="301"/>
      <c r="WBK4" s="301"/>
      <c r="WBL4" s="301"/>
      <c r="WBM4" s="301"/>
      <c r="WBN4" s="301"/>
      <c r="WBO4" s="149"/>
      <c r="WBP4" s="150"/>
      <c r="WBQ4" s="300" t="s">
        <v>259</v>
      </c>
      <c r="WBR4" s="301"/>
      <c r="WBS4" s="301"/>
      <c r="WBT4" s="301"/>
      <c r="WBU4" s="301"/>
      <c r="WBV4" s="301"/>
      <c r="WBW4" s="149"/>
      <c r="WBX4" s="150"/>
      <c r="WBY4" s="300" t="s">
        <v>259</v>
      </c>
      <c r="WBZ4" s="301"/>
      <c r="WCA4" s="301"/>
      <c r="WCB4" s="301"/>
      <c r="WCC4" s="301"/>
      <c r="WCD4" s="301"/>
      <c r="WCE4" s="149"/>
      <c r="WCF4" s="150"/>
      <c r="WCG4" s="300" t="s">
        <v>259</v>
      </c>
      <c r="WCH4" s="301"/>
      <c r="WCI4" s="301"/>
      <c r="WCJ4" s="301"/>
      <c r="WCK4" s="301"/>
      <c r="WCL4" s="301"/>
      <c r="WCM4" s="149"/>
      <c r="WCN4" s="150"/>
      <c r="WCO4" s="300" t="s">
        <v>259</v>
      </c>
      <c r="WCP4" s="301"/>
      <c r="WCQ4" s="301"/>
      <c r="WCR4" s="301"/>
      <c r="WCS4" s="301"/>
      <c r="WCT4" s="301"/>
      <c r="WCU4" s="149"/>
      <c r="WCV4" s="150"/>
      <c r="WCW4" s="300" t="s">
        <v>259</v>
      </c>
      <c r="WCX4" s="301"/>
      <c r="WCY4" s="301"/>
      <c r="WCZ4" s="301"/>
      <c r="WDA4" s="301"/>
      <c r="WDB4" s="301"/>
      <c r="WDC4" s="149"/>
      <c r="WDD4" s="150"/>
      <c r="WDE4" s="300" t="s">
        <v>259</v>
      </c>
      <c r="WDF4" s="301"/>
      <c r="WDG4" s="301"/>
      <c r="WDH4" s="301"/>
      <c r="WDI4" s="301"/>
      <c r="WDJ4" s="301"/>
      <c r="WDK4" s="149"/>
      <c r="WDL4" s="150"/>
      <c r="WDM4" s="300" t="s">
        <v>259</v>
      </c>
      <c r="WDN4" s="301"/>
      <c r="WDO4" s="301"/>
      <c r="WDP4" s="301"/>
      <c r="WDQ4" s="301"/>
      <c r="WDR4" s="301"/>
      <c r="WDS4" s="149"/>
      <c r="WDT4" s="150"/>
      <c r="WDU4" s="300" t="s">
        <v>259</v>
      </c>
      <c r="WDV4" s="301"/>
      <c r="WDW4" s="301"/>
      <c r="WDX4" s="301"/>
      <c r="WDY4" s="301"/>
      <c r="WDZ4" s="301"/>
      <c r="WEA4" s="149"/>
      <c r="WEB4" s="150"/>
      <c r="WEC4" s="300" t="s">
        <v>259</v>
      </c>
      <c r="WED4" s="301"/>
      <c r="WEE4" s="301"/>
      <c r="WEF4" s="301"/>
      <c r="WEG4" s="301"/>
      <c r="WEH4" s="301"/>
      <c r="WEI4" s="149"/>
      <c r="WEJ4" s="150"/>
      <c r="WEK4" s="300" t="s">
        <v>259</v>
      </c>
      <c r="WEL4" s="301"/>
      <c r="WEM4" s="301"/>
      <c r="WEN4" s="301"/>
      <c r="WEO4" s="301"/>
      <c r="WEP4" s="301"/>
      <c r="WEQ4" s="149"/>
      <c r="WER4" s="150"/>
      <c r="WES4" s="300" t="s">
        <v>259</v>
      </c>
      <c r="WET4" s="301"/>
      <c r="WEU4" s="301"/>
      <c r="WEV4" s="301"/>
      <c r="WEW4" s="301"/>
      <c r="WEX4" s="301"/>
      <c r="WEY4" s="149"/>
      <c r="WEZ4" s="150"/>
      <c r="WFA4" s="300" t="s">
        <v>259</v>
      </c>
      <c r="WFB4" s="301"/>
      <c r="WFC4" s="301"/>
      <c r="WFD4" s="301"/>
      <c r="WFE4" s="301"/>
      <c r="WFF4" s="301"/>
      <c r="WFG4" s="149"/>
      <c r="WFH4" s="150"/>
      <c r="WFI4" s="300" t="s">
        <v>259</v>
      </c>
      <c r="WFJ4" s="301"/>
      <c r="WFK4" s="301"/>
      <c r="WFL4" s="301"/>
      <c r="WFM4" s="301"/>
      <c r="WFN4" s="301"/>
      <c r="WFO4" s="149"/>
      <c r="WFP4" s="150"/>
      <c r="WFQ4" s="300" t="s">
        <v>259</v>
      </c>
      <c r="WFR4" s="301"/>
      <c r="WFS4" s="301"/>
      <c r="WFT4" s="301"/>
      <c r="WFU4" s="301"/>
      <c r="WFV4" s="301"/>
      <c r="WFW4" s="149"/>
      <c r="WFX4" s="150"/>
      <c r="WFY4" s="300" t="s">
        <v>259</v>
      </c>
      <c r="WFZ4" s="301"/>
      <c r="WGA4" s="301"/>
      <c r="WGB4" s="301"/>
      <c r="WGC4" s="301"/>
      <c r="WGD4" s="301"/>
      <c r="WGE4" s="149"/>
      <c r="WGF4" s="150"/>
      <c r="WGG4" s="300" t="s">
        <v>259</v>
      </c>
      <c r="WGH4" s="301"/>
      <c r="WGI4" s="301"/>
      <c r="WGJ4" s="301"/>
      <c r="WGK4" s="301"/>
      <c r="WGL4" s="301"/>
      <c r="WGM4" s="149"/>
      <c r="WGN4" s="150"/>
      <c r="WGO4" s="300" t="s">
        <v>259</v>
      </c>
      <c r="WGP4" s="301"/>
      <c r="WGQ4" s="301"/>
      <c r="WGR4" s="301"/>
      <c r="WGS4" s="301"/>
      <c r="WGT4" s="301"/>
      <c r="WGU4" s="149"/>
      <c r="WGV4" s="150"/>
      <c r="WGW4" s="300" t="s">
        <v>259</v>
      </c>
      <c r="WGX4" s="301"/>
      <c r="WGY4" s="301"/>
      <c r="WGZ4" s="301"/>
      <c r="WHA4" s="301"/>
      <c r="WHB4" s="301"/>
      <c r="WHC4" s="149"/>
      <c r="WHD4" s="150"/>
      <c r="WHE4" s="300" t="s">
        <v>259</v>
      </c>
      <c r="WHF4" s="301"/>
      <c r="WHG4" s="301"/>
      <c r="WHH4" s="301"/>
      <c r="WHI4" s="301"/>
      <c r="WHJ4" s="301"/>
      <c r="WHK4" s="149"/>
      <c r="WHL4" s="150"/>
      <c r="WHM4" s="300" t="s">
        <v>259</v>
      </c>
      <c r="WHN4" s="301"/>
      <c r="WHO4" s="301"/>
      <c r="WHP4" s="301"/>
      <c r="WHQ4" s="301"/>
      <c r="WHR4" s="301"/>
      <c r="WHS4" s="149"/>
      <c r="WHT4" s="150"/>
      <c r="WHU4" s="300" t="s">
        <v>259</v>
      </c>
      <c r="WHV4" s="301"/>
      <c r="WHW4" s="301"/>
      <c r="WHX4" s="301"/>
      <c r="WHY4" s="301"/>
      <c r="WHZ4" s="301"/>
      <c r="WIA4" s="149"/>
      <c r="WIB4" s="150"/>
      <c r="WIC4" s="300" t="s">
        <v>259</v>
      </c>
      <c r="WID4" s="301"/>
      <c r="WIE4" s="301"/>
      <c r="WIF4" s="301"/>
      <c r="WIG4" s="301"/>
      <c r="WIH4" s="301"/>
      <c r="WII4" s="149"/>
      <c r="WIJ4" s="150"/>
      <c r="WIK4" s="300" t="s">
        <v>259</v>
      </c>
      <c r="WIL4" s="301"/>
      <c r="WIM4" s="301"/>
      <c r="WIN4" s="301"/>
      <c r="WIO4" s="301"/>
      <c r="WIP4" s="301"/>
      <c r="WIQ4" s="149"/>
      <c r="WIR4" s="150"/>
      <c r="WIS4" s="300" t="s">
        <v>259</v>
      </c>
      <c r="WIT4" s="301"/>
      <c r="WIU4" s="301"/>
      <c r="WIV4" s="301"/>
      <c r="WIW4" s="301"/>
      <c r="WIX4" s="301"/>
      <c r="WIY4" s="149"/>
      <c r="WIZ4" s="150"/>
      <c r="WJA4" s="300" t="s">
        <v>259</v>
      </c>
      <c r="WJB4" s="301"/>
      <c r="WJC4" s="301"/>
      <c r="WJD4" s="301"/>
      <c r="WJE4" s="301"/>
      <c r="WJF4" s="301"/>
      <c r="WJG4" s="149"/>
      <c r="WJH4" s="150"/>
      <c r="WJI4" s="300" t="s">
        <v>259</v>
      </c>
      <c r="WJJ4" s="301"/>
      <c r="WJK4" s="301"/>
      <c r="WJL4" s="301"/>
      <c r="WJM4" s="301"/>
      <c r="WJN4" s="301"/>
      <c r="WJO4" s="149"/>
      <c r="WJP4" s="150"/>
      <c r="WJQ4" s="300" t="s">
        <v>259</v>
      </c>
      <c r="WJR4" s="301"/>
      <c r="WJS4" s="301"/>
      <c r="WJT4" s="301"/>
      <c r="WJU4" s="301"/>
      <c r="WJV4" s="301"/>
      <c r="WJW4" s="149"/>
      <c r="WJX4" s="150"/>
      <c r="WJY4" s="300" t="s">
        <v>259</v>
      </c>
      <c r="WJZ4" s="301"/>
      <c r="WKA4" s="301"/>
      <c r="WKB4" s="301"/>
      <c r="WKC4" s="301"/>
      <c r="WKD4" s="301"/>
      <c r="WKE4" s="149"/>
      <c r="WKF4" s="150"/>
      <c r="WKG4" s="300" t="s">
        <v>259</v>
      </c>
      <c r="WKH4" s="301"/>
      <c r="WKI4" s="301"/>
      <c r="WKJ4" s="301"/>
      <c r="WKK4" s="301"/>
      <c r="WKL4" s="301"/>
      <c r="WKM4" s="149"/>
      <c r="WKN4" s="150"/>
      <c r="WKO4" s="300" t="s">
        <v>259</v>
      </c>
      <c r="WKP4" s="301"/>
      <c r="WKQ4" s="301"/>
      <c r="WKR4" s="301"/>
      <c r="WKS4" s="301"/>
      <c r="WKT4" s="301"/>
      <c r="WKU4" s="149"/>
      <c r="WKV4" s="150"/>
      <c r="WKW4" s="300" t="s">
        <v>259</v>
      </c>
      <c r="WKX4" s="301"/>
      <c r="WKY4" s="301"/>
      <c r="WKZ4" s="301"/>
      <c r="WLA4" s="301"/>
      <c r="WLB4" s="301"/>
      <c r="WLC4" s="149"/>
      <c r="WLD4" s="150"/>
      <c r="WLE4" s="300" t="s">
        <v>259</v>
      </c>
      <c r="WLF4" s="301"/>
      <c r="WLG4" s="301"/>
      <c r="WLH4" s="301"/>
      <c r="WLI4" s="301"/>
      <c r="WLJ4" s="301"/>
      <c r="WLK4" s="149"/>
      <c r="WLL4" s="150"/>
      <c r="WLM4" s="300" t="s">
        <v>259</v>
      </c>
      <c r="WLN4" s="301"/>
      <c r="WLO4" s="301"/>
      <c r="WLP4" s="301"/>
      <c r="WLQ4" s="301"/>
      <c r="WLR4" s="301"/>
      <c r="WLS4" s="149"/>
      <c r="WLT4" s="150"/>
      <c r="WLU4" s="300" t="s">
        <v>259</v>
      </c>
      <c r="WLV4" s="301"/>
      <c r="WLW4" s="301"/>
      <c r="WLX4" s="301"/>
      <c r="WLY4" s="301"/>
      <c r="WLZ4" s="301"/>
      <c r="WMA4" s="149"/>
      <c r="WMB4" s="150"/>
      <c r="WMC4" s="300" t="s">
        <v>259</v>
      </c>
      <c r="WMD4" s="301"/>
      <c r="WME4" s="301"/>
      <c r="WMF4" s="301"/>
      <c r="WMG4" s="301"/>
      <c r="WMH4" s="301"/>
      <c r="WMI4" s="149"/>
      <c r="WMJ4" s="150"/>
      <c r="WMK4" s="300" t="s">
        <v>259</v>
      </c>
      <c r="WML4" s="301"/>
      <c r="WMM4" s="301"/>
      <c r="WMN4" s="301"/>
      <c r="WMO4" s="301"/>
      <c r="WMP4" s="301"/>
      <c r="WMQ4" s="149"/>
      <c r="WMR4" s="150"/>
      <c r="WMS4" s="300" t="s">
        <v>259</v>
      </c>
      <c r="WMT4" s="301"/>
      <c r="WMU4" s="301"/>
      <c r="WMV4" s="301"/>
      <c r="WMW4" s="301"/>
      <c r="WMX4" s="301"/>
      <c r="WMY4" s="149"/>
      <c r="WMZ4" s="150"/>
      <c r="WNA4" s="300" t="s">
        <v>259</v>
      </c>
      <c r="WNB4" s="301"/>
      <c r="WNC4" s="301"/>
      <c r="WND4" s="301"/>
      <c r="WNE4" s="301"/>
      <c r="WNF4" s="301"/>
      <c r="WNG4" s="149"/>
      <c r="WNH4" s="150"/>
      <c r="WNI4" s="300" t="s">
        <v>259</v>
      </c>
      <c r="WNJ4" s="301"/>
      <c r="WNK4" s="301"/>
      <c r="WNL4" s="301"/>
      <c r="WNM4" s="301"/>
      <c r="WNN4" s="301"/>
      <c r="WNO4" s="149"/>
      <c r="WNP4" s="150"/>
      <c r="WNQ4" s="300" t="s">
        <v>259</v>
      </c>
      <c r="WNR4" s="301"/>
      <c r="WNS4" s="301"/>
      <c r="WNT4" s="301"/>
      <c r="WNU4" s="301"/>
      <c r="WNV4" s="301"/>
      <c r="WNW4" s="149"/>
      <c r="WNX4" s="150"/>
      <c r="WNY4" s="300" t="s">
        <v>259</v>
      </c>
      <c r="WNZ4" s="301"/>
      <c r="WOA4" s="301"/>
      <c r="WOB4" s="301"/>
      <c r="WOC4" s="301"/>
      <c r="WOD4" s="301"/>
      <c r="WOE4" s="149"/>
      <c r="WOF4" s="150"/>
      <c r="WOG4" s="300" t="s">
        <v>259</v>
      </c>
      <c r="WOH4" s="301"/>
      <c r="WOI4" s="301"/>
      <c r="WOJ4" s="301"/>
      <c r="WOK4" s="301"/>
      <c r="WOL4" s="301"/>
      <c r="WOM4" s="149"/>
      <c r="WON4" s="150"/>
      <c r="WOO4" s="300" t="s">
        <v>259</v>
      </c>
      <c r="WOP4" s="301"/>
      <c r="WOQ4" s="301"/>
      <c r="WOR4" s="301"/>
      <c r="WOS4" s="301"/>
      <c r="WOT4" s="301"/>
      <c r="WOU4" s="149"/>
      <c r="WOV4" s="150"/>
      <c r="WOW4" s="300" t="s">
        <v>259</v>
      </c>
      <c r="WOX4" s="301"/>
      <c r="WOY4" s="301"/>
      <c r="WOZ4" s="301"/>
      <c r="WPA4" s="301"/>
      <c r="WPB4" s="301"/>
      <c r="WPC4" s="149"/>
      <c r="WPD4" s="150"/>
      <c r="WPE4" s="300" t="s">
        <v>259</v>
      </c>
      <c r="WPF4" s="301"/>
      <c r="WPG4" s="301"/>
      <c r="WPH4" s="301"/>
      <c r="WPI4" s="301"/>
      <c r="WPJ4" s="301"/>
      <c r="WPK4" s="149"/>
      <c r="WPL4" s="150"/>
      <c r="WPM4" s="300" t="s">
        <v>259</v>
      </c>
      <c r="WPN4" s="301"/>
      <c r="WPO4" s="301"/>
      <c r="WPP4" s="301"/>
      <c r="WPQ4" s="301"/>
      <c r="WPR4" s="301"/>
      <c r="WPS4" s="149"/>
      <c r="WPT4" s="150"/>
      <c r="WPU4" s="300" t="s">
        <v>259</v>
      </c>
      <c r="WPV4" s="301"/>
      <c r="WPW4" s="301"/>
      <c r="WPX4" s="301"/>
      <c r="WPY4" s="301"/>
      <c r="WPZ4" s="301"/>
      <c r="WQA4" s="149"/>
      <c r="WQB4" s="150"/>
      <c r="WQC4" s="300" t="s">
        <v>259</v>
      </c>
      <c r="WQD4" s="301"/>
      <c r="WQE4" s="301"/>
      <c r="WQF4" s="301"/>
      <c r="WQG4" s="301"/>
      <c r="WQH4" s="301"/>
      <c r="WQI4" s="149"/>
      <c r="WQJ4" s="150"/>
      <c r="WQK4" s="300" t="s">
        <v>259</v>
      </c>
      <c r="WQL4" s="301"/>
      <c r="WQM4" s="301"/>
      <c r="WQN4" s="301"/>
      <c r="WQO4" s="301"/>
      <c r="WQP4" s="301"/>
      <c r="WQQ4" s="149"/>
      <c r="WQR4" s="150"/>
      <c r="WQS4" s="300" t="s">
        <v>259</v>
      </c>
      <c r="WQT4" s="301"/>
      <c r="WQU4" s="301"/>
      <c r="WQV4" s="301"/>
      <c r="WQW4" s="301"/>
      <c r="WQX4" s="301"/>
      <c r="WQY4" s="149"/>
      <c r="WQZ4" s="150"/>
      <c r="WRA4" s="300" t="s">
        <v>259</v>
      </c>
      <c r="WRB4" s="301"/>
      <c r="WRC4" s="301"/>
      <c r="WRD4" s="301"/>
      <c r="WRE4" s="301"/>
      <c r="WRF4" s="301"/>
      <c r="WRG4" s="149"/>
      <c r="WRH4" s="150"/>
      <c r="WRI4" s="300" t="s">
        <v>259</v>
      </c>
      <c r="WRJ4" s="301"/>
      <c r="WRK4" s="301"/>
      <c r="WRL4" s="301"/>
      <c r="WRM4" s="301"/>
      <c r="WRN4" s="301"/>
      <c r="WRO4" s="149"/>
      <c r="WRP4" s="150"/>
      <c r="WRQ4" s="300" t="s">
        <v>259</v>
      </c>
      <c r="WRR4" s="301"/>
      <c r="WRS4" s="301"/>
      <c r="WRT4" s="301"/>
      <c r="WRU4" s="301"/>
      <c r="WRV4" s="301"/>
      <c r="WRW4" s="149"/>
      <c r="WRX4" s="150"/>
      <c r="WRY4" s="300" t="s">
        <v>259</v>
      </c>
      <c r="WRZ4" s="301"/>
      <c r="WSA4" s="301"/>
      <c r="WSB4" s="301"/>
      <c r="WSC4" s="301"/>
      <c r="WSD4" s="301"/>
      <c r="WSE4" s="149"/>
      <c r="WSF4" s="150"/>
      <c r="WSG4" s="300" t="s">
        <v>259</v>
      </c>
      <c r="WSH4" s="301"/>
      <c r="WSI4" s="301"/>
      <c r="WSJ4" s="301"/>
      <c r="WSK4" s="301"/>
      <c r="WSL4" s="301"/>
      <c r="WSM4" s="149"/>
      <c r="WSN4" s="150"/>
      <c r="WSO4" s="300" t="s">
        <v>259</v>
      </c>
      <c r="WSP4" s="301"/>
      <c r="WSQ4" s="301"/>
      <c r="WSR4" s="301"/>
      <c r="WSS4" s="301"/>
      <c r="WST4" s="301"/>
      <c r="WSU4" s="149"/>
      <c r="WSV4" s="150"/>
      <c r="WSW4" s="300" t="s">
        <v>259</v>
      </c>
      <c r="WSX4" s="301"/>
      <c r="WSY4" s="301"/>
      <c r="WSZ4" s="301"/>
      <c r="WTA4" s="301"/>
      <c r="WTB4" s="301"/>
      <c r="WTC4" s="149"/>
      <c r="WTD4" s="150"/>
      <c r="WTE4" s="300" t="s">
        <v>259</v>
      </c>
      <c r="WTF4" s="301"/>
      <c r="WTG4" s="301"/>
      <c r="WTH4" s="301"/>
      <c r="WTI4" s="301"/>
      <c r="WTJ4" s="301"/>
      <c r="WTK4" s="149"/>
      <c r="WTL4" s="150"/>
      <c r="WTM4" s="300" t="s">
        <v>259</v>
      </c>
      <c r="WTN4" s="301"/>
      <c r="WTO4" s="301"/>
      <c r="WTP4" s="301"/>
      <c r="WTQ4" s="301"/>
      <c r="WTR4" s="301"/>
      <c r="WTS4" s="149"/>
      <c r="WTT4" s="150"/>
      <c r="WTU4" s="300" t="s">
        <v>259</v>
      </c>
      <c r="WTV4" s="301"/>
      <c r="WTW4" s="301"/>
      <c r="WTX4" s="301"/>
      <c r="WTY4" s="301"/>
      <c r="WTZ4" s="301"/>
      <c r="WUA4" s="149"/>
      <c r="WUB4" s="150"/>
      <c r="WUC4" s="300" t="s">
        <v>259</v>
      </c>
      <c r="WUD4" s="301"/>
      <c r="WUE4" s="301"/>
      <c r="WUF4" s="301"/>
      <c r="WUG4" s="301"/>
      <c r="WUH4" s="301"/>
      <c r="WUI4" s="149"/>
      <c r="WUJ4" s="150"/>
      <c r="WUK4" s="300" t="s">
        <v>259</v>
      </c>
      <c r="WUL4" s="301"/>
      <c r="WUM4" s="301"/>
      <c r="WUN4" s="301"/>
      <c r="WUO4" s="301"/>
      <c r="WUP4" s="301"/>
      <c r="WUQ4" s="149"/>
      <c r="WUR4" s="150"/>
      <c r="WUS4" s="300" t="s">
        <v>259</v>
      </c>
      <c r="WUT4" s="301"/>
      <c r="WUU4" s="301"/>
      <c r="WUV4" s="301"/>
      <c r="WUW4" s="301"/>
      <c r="WUX4" s="301"/>
      <c r="WUY4" s="149"/>
      <c r="WUZ4" s="150"/>
      <c r="WVA4" s="300" t="s">
        <v>259</v>
      </c>
      <c r="WVB4" s="301"/>
      <c r="WVC4" s="301"/>
      <c r="WVD4" s="301"/>
      <c r="WVE4" s="301"/>
      <c r="WVF4" s="301"/>
      <c r="WVG4" s="149"/>
      <c r="WVH4" s="150"/>
      <c r="WVI4" s="300" t="s">
        <v>259</v>
      </c>
      <c r="WVJ4" s="301"/>
      <c r="WVK4" s="301"/>
      <c r="WVL4" s="301"/>
      <c r="WVM4" s="301"/>
      <c r="WVN4" s="301"/>
      <c r="WVO4" s="149"/>
      <c r="WVP4" s="150"/>
      <c r="WVQ4" s="300" t="s">
        <v>259</v>
      </c>
      <c r="WVR4" s="301"/>
      <c r="WVS4" s="301"/>
      <c r="WVT4" s="301"/>
      <c r="WVU4" s="301"/>
      <c r="WVV4" s="301"/>
      <c r="WVW4" s="149"/>
      <c r="WVX4" s="150"/>
      <c r="WVY4" s="300" t="s">
        <v>259</v>
      </c>
      <c r="WVZ4" s="301"/>
      <c r="WWA4" s="301"/>
      <c r="WWB4" s="301"/>
      <c r="WWC4" s="301"/>
      <c r="WWD4" s="301"/>
      <c r="WWE4" s="149"/>
      <c r="WWF4" s="150"/>
      <c r="WWG4" s="300" t="s">
        <v>259</v>
      </c>
      <c r="WWH4" s="301"/>
      <c r="WWI4" s="301"/>
      <c r="WWJ4" s="301"/>
      <c r="WWK4" s="301"/>
      <c r="WWL4" s="301"/>
      <c r="WWM4" s="149"/>
      <c r="WWN4" s="150"/>
      <c r="WWO4" s="300" t="s">
        <v>259</v>
      </c>
      <c r="WWP4" s="301"/>
      <c r="WWQ4" s="301"/>
      <c r="WWR4" s="301"/>
      <c r="WWS4" s="301"/>
      <c r="WWT4" s="301"/>
      <c r="WWU4" s="149"/>
      <c r="WWV4" s="150"/>
      <c r="WWW4" s="300" t="s">
        <v>259</v>
      </c>
      <c r="WWX4" s="301"/>
      <c r="WWY4" s="301"/>
      <c r="WWZ4" s="301"/>
      <c r="WXA4" s="301"/>
      <c r="WXB4" s="301"/>
      <c r="WXC4" s="149"/>
      <c r="WXD4" s="150"/>
      <c r="WXE4" s="300" t="s">
        <v>259</v>
      </c>
      <c r="WXF4" s="301"/>
      <c r="WXG4" s="301"/>
      <c r="WXH4" s="301"/>
      <c r="WXI4" s="301"/>
      <c r="WXJ4" s="301"/>
      <c r="WXK4" s="149"/>
      <c r="WXL4" s="150"/>
      <c r="WXM4" s="300" t="s">
        <v>259</v>
      </c>
      <c r="WXN4" s="301"/>
      <c r="WXO4" s="301"/>
      <c r="WXP4" s="301"/>
      <c r="WXQ4" s="301"/>
      <c r="WXR4" s="301"/>
      <c r="WXS4" s="149"/>
      <c r="WXT4" s="150"/>
      <c r="WXU4" s="300" t="s">
        <v>259</v>
      </c>
      <c r="WXV4" s="301"/>
      <c r="WXW4" s="301"/>
      <c r="WXX4" s="301"/>
      <c r="WXY4" s="301"/>
      <c r="WXZ4" s="301"/>
      <c r="WYA4" s="149"/>
      <c r="WYB4" s="150"/>
      <c r="WYC4" s="300" t="s">
        <v>259</v>
      </c>
      <c r="WYD4" s="301"/>
      <c r="WYE4" s="301"/>
      <c r="WYF4" s="301"/>
      <c r="WYG4" s="301"/>
      <c r="WYH4" s="301"/>
      <c r="WYI4" s="149"/>
      <c r="WYJ4" s="150"/>
      <c r="WYK4" s="300" t="s">
        <v>259</v>
      </c>
      <c r="WYL4" s="301"/>
      <c r="WYM4" s="301"/>
      <c r="WYN4" s="301"/>
      <c r="WYO4" s="301"/>
      <c r="WYP4" s="301"/>
      <c r="WYQ4" s="149"/>
      <c r="WYR4" s="150"/>
      <c r="WYS4" s="300" t="s">
        <v>259</v>
      </c>
      <c r="WYT4" s="301"/>
      <c r="WYU4" s="301"/>
      <c r="WYV4" s="301"/>
      <c r="WYW4" s="301"/>
      <c r="WYX4" s="301"/>
      <c r="WYY4" s="149"/>
      <c r="WYZ4" s="150"/>
      <c r="WZA4" s="300" t="s">
        <v>259</v>
      </c>
      <c r="WZB4" s="301"/>
      <c r="WZC4" s="301"/>
      <c r="WZD4" s="301"/>
      <c r="WZE4" s="301"/>
      <c r="WZF4" s="301"/>
      <c r="WZG4" s="149"/>
      <c r="WZH4" s="150"/>
      <c r="WZI4" s="300" t="s">
        <v>259</v>
      </c>
      <c r="WZJ4" s="301"/>
      <c r="WZK4" s="301"/>
      <c r="WZL4" s="301"/>
      <c r="WZM4" s="301"/>
      <c r="WZN4" s="301"/>
      <c r="WZO4" s="149"/>
      <c r="WZP4" s="150"/>
      <c r="WZQ4" s="300" t="s">
        <v>259</v>
      </c>
      <c r="WZR4" s="301"/>
      <c r="WZS4" s="301"/>
      <c r="WZT4" s="301"/>
      <c r="WZU4" s="301"/>
      <c r="WZV4" s="301"/>
      <c r="WZW4" s="149"/>
      <c r="WZX4" s="150"/>
      <c r="WZY4" s="300" t="s">
        <v>259</v>
      </c>
      <c r="WZZ4" s="301"/>
      <c r="XAA4" s="301"/>
      <c r="XAB4" s="301"/>
      <c r="XAC4" s="301"/>
      <c r="XAD4" s="301"/>
      <c r="XAE4" s="149"/>
      <c r="XAF4" s="150"/>
      <c r="XAG4" s="300" t="s">
        <v>259</v>
      </c>
      <c r="XAH4" s="301"/>
      <c r="XAI4" s="301"/>
      <c r="XAJ4" s="301"/>
      <c r="XAK4" s="301"/>
      <c r="XAL4" s="301"/>
      <c r="XAM4" s="149"/>
      <c r="XAN4" s="150"/>
      <c r="XAO4" s="300" t="s">
        <v>259</v>
      </c>
      <c r="XAP4" s="301"/>
      <c r="XAQ4" s="301"/>
      <c r="XAR4" s="301"/>
      <c r="XAS4" s="301"/>
      <c r="XAT4" s="301"/>
      <c r="XAU4" s="149"/>
      <c r="XAV4" s="150"/>
      <c r="XAW4" s="300" t="s">
        <v>259</v>
      </c>
      <c r="XAX4" s="301"/>
      <c r="XAY4" s="301"/>
      <c r="XAZ4" s="301"/>
      <c r="XBA4" s="301"/>
      <c r="XBB4" s="301"/>
      <c r="XBC4" s="149"/>
      <c r="XBD4" s="150"/>
      <c r="XBE4" s="300" t="s">
        <v>259</v>
      </c>
      <c r="XBF4" s="301"/>
      <c r="XBG4" s="301"/>
      <c r="XBH4" s="301"/>
      <c r="XBI4" s="301"/>
      <c r="XBJ4" s="301"/>
      <c r="XBK4" s="149"/>
      <c r="XBL4" s="150"/>
      <c r="XBM4" s="300" t="s">
        <v>259</v>
      </c>
      <c r="XBN4" s="301"/>
      <c r="XBO4" s="301"/>
      <c r="XBP4" s="301"/>
      <c r="XBQ4" s="301"/>
      <c r="XBR4" s="301"/>
      <c r="XBS4" s="149"/>
      <c r="XBT4" s="150"/>
      <c r="XBU4" s="300" t="s">
        <v>259</v>
      </c>
      <c r="XBV4" s="301"/>
      <c r="XBW4" s="301"/>
      <c r="XBX4" s="301"/>
      <c r="XBY4" s="301"/>
      <c r="XBZ4" s="301"/>
      <c r="XCA4" s="149"/>
      <c r="XCB4" s="150"/>
      <c r="XCC4" s="300" t="s">
        <v>259</v>
      </c>
      <c r="XCD4" s="301"/>
      <c r="XCE4" s="301"/>
      <c r="XCF4" s="301"/>
      <c r="XCG4" s="301"/>
      <c r="XCH4" s="301"/>
      <c r="XCI4" s="149"/>
      <c r="XCJ4" s="150"/>
      <c r="XCK4" s="300" t="s">
        <v>259</v>
      </c>
      <c r="XCL4" s="301"/>
      <c r="XCM4" s="301"/>
      <c r="XCN4" s="301"/>
      <c r="XCO4" s="301"/>
      <c r="XCP4" s="301"/>
      <c r="XCQ4" s="149"/>
      <c r="XCR4" s="150"/>
      <c r="XCS4" s="300" t="s">
        <v>259</v>
      </c>
      <c r="XCT4" s="301"/>
      <c r="XCU4" s="301"/>
      <c r="XCV4" s="301"/>
      <c r="XCW4" s="301"/>
      <c r="XCX4" s="301"/>
      <c r="XCY4" s="149"/>
      <c r="XCZ4" s="150"/>
      <c r="XDA4" s="300" t="s">
        <v>259</v>
      </c>
      <c r="XDB4" s="301"/>
      <c r="XDC4" s="301"/>
      <c r="XDD4" s="301"/>
      <c r="XDE4" s="301"/>
      <c r="XDF4" s="301"/>
      <c r="XDG4" s="149"/>
      <c r="XDH4" s="150"/>
      <c r="XDI4" s="300" t="s">
        <v>259</v>
      </c>
      <c r="XDJ4" s="301"/>
      <c r="XDK4" s="301"/>
      <c r="XDL4" s="301"/>
      <c r="XDM4" s="301"/>
      <c r="XDN4" s="301"/>
      <c r="XDO4" s="149"/>
      <c r="XDP4" s="150"/>
      <c r="XDQ4" s="300" t="s">
        <v>259</v>
      </c>
      <c r="XDR4" s="301"/>
      <c r="XDS4" s="301"/>
      <c r="XDT4" s="301"/>
      <c r="XDU4" s="301"/>
      <c r="XDV4" s="301"/>
      <c r="XDW4" s="149"/>
      <c r="XDX4" s="150"/>
      <c r="XDY4" s="300" t="s">
        <v>259</v>
      </c>
      <c r="XDZ4" s="301"/>
      <c r="XEA4" s="301"/>
      <c r="XEB4" s="301"/>
      <c r="XEC4" s="301"/>
      <c r="XED4" s="301"/>
      <c r="XEE4" s="149"/>
      <c r="XEF4" s="150"/>
      <c r="XEG4" s="300" t="s">
        <v>259</v>
      </c>
      <c r="XEH4" s="301"/>
      <c r="XEI4" s="301"/>
      <c r="XEJ4" s="301"/>
      <c r="XEK4" s="301"/>
      <c r="XEL4" s="301"/>
      <c r="XEM4" s="149"/>
      <c r="XEN4" s="150"/>
      <c r="XEO4" s="300" t="s">
        <v>259</v>
      </c>
      <c r="XEP4" s="301"/>
      <c r="XEQ4" s="301"/>
      <c r="XER4" s="301"/>
      <c r="XES4" s="301"/>
      <c r="XET4" s="301"/>
      <c r="XEU4" s="149"/>
      <c r="XEV4" s="150"/>
      <c r="XEW4" s="300" t="s">
        <v>259</v>
      </c>
      <c r="XEX4" s="301"/>
      <c r="XEY4" s="301"/>
      <c r="XEZ4" s="301"/>
      <c r="XFA4" s="301"/>
      <c r="XFB4" s="301"/>
      <c r="XFC4" s="149"/>
      <c r="XFD4" s="150"/>
    </row>
    <row r="6" spans="1:16384" x14ac:dyDescent="0.25">
      <c r="A6" s="302" t="s">
        <v>282</v>
      </c>
      <c r="B6" s="303"/>
      <c r="C6" s="304"/>
      <c r="D6" s="294" t="s">
        <v>26</v>
      </c>
      <c r="E6" s="294"/>
      <c r="F6" s="196" t="s">
        <v>284</v>
      </c>
      <c r="G6" s="294" t="s">
        <v>273</v>
      </c>
      <c r="H6" s="294"/>
      <c r="I6" s="294"/>
      <c r="J6" s="294" t="s">
        <v>272</v>
      </c>
      <c r="K6" s="294"/>
      <c r="L6" s="294"/>
      <c r="M6" s="196" t="s">
        <v>315</v>
      </c>
      <c r="N6" s="207" t="s">
        <v>288</v>
      </c>
      <c r="O6" s="207" t="s">
        <v>289</v>
      </c>
    </row>
    <row r="7" spans="1:16384" x14ac:dyDescent="0.25">
      <c r="A7" s="187" t="s">
        <v>21</v>
      </c>
      <c r="B7" s="188" t="s">
        <v>0</v>
      </c>
      <c r="C7" s="188" t="s">
        <v>205</v>
      </c>
      <c r="D7" s="188" t="s">
        <v>274</v>
      </c>
      <c r="E7" s="188" t="s">
        <v>1</v>
      </c>
      <c r="F7" s="188" t="s">
        <v>284</v>
      </c>
      <c r="G7" s="188" t="s">
        <v>277</v>
      </c>
      <c r="H7" s="188" t="s">
        <v>278</v>
      </c>
      <c r="I7" s="188" t="s">
        <v>279</v>
      </c>
      <c r="J7" s="188" t="s">
        <v>277</v>
      </c>
      <c r="K7" s="188" t="s">
        <v>278</v>
      </c>
      <c r="L7" s="188" t="s">
        <v>280</v>
      </c>
      <c r="M7" s="188" t="s">
        <v>281</v>
      </c>
      <c r="N7" s="188" t="s">
        <v>281</v>
      </c>
      <c r="O7" s="188" t="s">
        <v>290</v>
      </c>
    </row>
    <row r="8" spans="1:16384" x14ac:dyDescent="0.25">
      <c r="A8" s="305">
        <f>Teilergebnishaushalt!B6</f>
        <v>100000</v>
      </c>
      <c r="B8" s="184">
        <f>Teilergebnishaushalt!B7</f>
        <v>1000</v>
      </c>
      <c r="C8" s="184">
        <f>Teilergebnishaushalt!B8</f>
        <v>1100</v>
      </c>
      <c r="D8" s="185" t="str">
        <f>Teilergebnishaushalt!B9</f>
        <v>Allg Verw</v>
      </c>
      <c r="E8" s="185" t="str">
        <f>Teilergebnishaushalt!C9</f>
        <v>Allgemeine Verwaltung</v>
      </c>
      <c r="F8" s="184">
        <v>1101</v>
      </c>
      <c r="G8" s="186">
        <f>Teilergebnishaushalt!D15</f>
        <v>18437.75</v>
      </c>
      <c r="H8" s="186">
        <f>Teilergebnishaushalt!D25</f>
        <v>146000</v>
      </c>
      <c r="I8" s="186">
        <f>Teilergebnishaushalt!D30</f>
        <v>-131362.25</v>
      </c>
      <c r="J8" s="186">
        <f>Teilergebnishaushalt!D31</f>
        <v>0</v>
      </c>
      <c r="K8" s="186">
        <f>Teilergebnishaushalt!D32</f>
        <v>0</v>
      </c>
      <c r="L8" s="186">
        <f>Teilergebnishaushalt!D33</f>
        <v>0</v>
      </c>
      <c r="M8" s="186">
        <f>Teilergebnishaushalt!D34</f>
        <v>-131362.25</v>
      </c>
      <c r="N8" s="186">
        <f>'[1]Teilergebnishaushalt - Neu'!$M8</f>
        <v>-133566.65</v>
      </c>
      <c r="O8" s="208">
        <f>N8-M8</f>
        <v>-2204.3999999999942</v>
      </c>
    </row>
    <row r="9" spans="1:16384" x14ac:dyDescent="0.25">
      <c r="A9" s="305"/>
      <c r="B9" s="189">
        <f>Teilergebnishaushalt!B40</f>
        <v>2000</v>
      </c>
      <c r="C9" s="189">
        <f>Teilergebnishaushalt!B41</f>
        <v>2100</v>
      </c>
      <c r="D9" s="190" t="str">
        <f>Teilergebnishaushalt!B42</f>
        <v>Afa</v>
      </c>
      <c r="E9" s="190" t="str">
        <f>Teilergebnishaushalt!C42</f>
        <v>Abschreibungen</v>
      </c>
      <c r="F9" s="189">
        <v>2101</v>
      </c>
      <c r="G9" s="191">
        <f>Teilergebnishaushalt!D44</f>
        <v>0</v>
      </c>
      <c r="H9" s="191">
        <f>Teilergebnishaushalt!D45</f>
        <v>6000</v>
      </c>
      <c r="I9" s="191">
        <f>Teilergebnishaushalt!D46</f>
        <v>-6000</v>
      </c>
      <c r="J9" s="191">
        <f>Teilergebnishaushalt!D47</f>
        <v>0</v>
      </c>
      <c r="K9" s="191">
        <f>Teilergebnishaushalt!D48</f>
        <v>0</v>
      </c>
      <c r="L9" s="191">
        <f>Teilergebnishaushalt!D49</f>
        <v>0</v>
      </c>
      <c r="M9" s="191">
        <f>Teilergebnishaushalt!D50</f>
        <v>-6000</v>
      </c>
      <c r="N9" s="191">
        <f>'[1]Teilergebnishaushalt - Neu'!$M9</f>
        <v>-6000</v>
      </c>
      <c r="O9" s="210">
        <f t="shared" ref="O9:O53" si="0">N9-M9</f>
        <v>0</v>
      </c>
    </row>
    <row r="10" spans="1:16384" x14ac:dyDescent="0.25">
      <c r="A10" s="305"/>
      <c r="B10" s="305">
        <f>Teilergebnishaushalt!B56</f>
        <v>3000</v>
      </c>
      <c r="C10" s="305">
        <f>Teilergebnishaushalt!B57</f>
        <v>3100</v>
      </c>
      <c r="D10" s="185" t="str">
        <f>Teilergebnishaushalt!B58</f>
        <v>AEASTA</v>
      </c>
      <c r="E10" s="185" t="str">
        <f>Teilergebnishaushalt!C58</f>
        <v>Aufwandsentschädigungen AStA</v>
      </c>
      <c r="F10" s="184">
        <v>3101</v>
      </c>
      <c r="G10" s="186">
        <f>Teilergebnishaushalt!$D60</f>
        <v>0</v>
      </c>
      <c r="H10" s="186">
        <f>Teilergebnishaushalt!$D61</f>
        <v>136032</v>
      </c>
      <c r="I10" s="186">
        <f>Teilergebnishaushalt!$D62</f>
        <v>-136032</v>
      </c>
      <c r="J10" s="186">
        <f>Teilergebnishaushalt!$D63</f>
        <v>0</v>
      </c>
      <c r="K10" s="186">
        <f>Teilergebnishaushalt!$D64</f>
        <v>0</v>
      </c>
      <c r="L10" s="186">
        <f>Teilergebnishaushalt!$D65</f>
        <v>0</v>
      </c>
      <c r="M10" s="186">
        <f>Teilergebnishaushalt!$D66</f>
        <v>-136032</v>
      </c>
      <c r="N10" s="186">
        <f>'[1]Teilergebnishaushalt - Neu'!$M10</f>
        <v>-100166.40000000001</v>
      </c>
      <c r="O10" s="208">
        <f t="shared" si="0"/>
        <v>35865.599999999991</v>
      </c>
    </row>
    <row r="11" spans="1:16384" x14ac:dyDescent="0.25">
      <c r="A11" s="305"/>
      <c r="B11" s="305"/>
      <c r="C11" s="305"/>
      <c r="D11" s="192" t="str">
        <f>Teilergebnishaushalt!B71</f>
        <v>Öff</v>
      </c>
      <c r="E11" s="192" t="str">
        <f>Teilergebnishaushalt!C71</f>
        <v>Referat für Öffentlichkeitsarbeit</v>
      </c>
      <c r="F11" s="193">
        <v>3102</v>
      </c>
      <c r="G11" s="194">
        <f>Teilergebnishaushalt!$D73</f>
        <v>0</v>
      </c>
      <c r="H11" s="194">
        <f>Teilergebnishaushalt!$D74</f>
        <v>10594</v>
      </c>
      <c r="I11" s="194">
        <f>Teilergebnishaushalt!$D75</f>
        <v>-10594</v>
      </c>
      <c r="J11" s="194">
        <f>Teilergebnishaushalt!$D76</f>
        <v>0</v>
      </c>
      <c r="K11" s="194">
        <f>Teilergebnishaushalt!$D77</f>
        <v>0</v>
      </c>
      <c r="L11" s="194">
        <f>Teilergebnishaushalt!$D78</f>
        <v>0</v>
      </c>
      <c r="M11" s="194">
        <f>Teilergebnishaushalt!$D79</f>
        <v>-10594</v>
      </c>
      <c r="N11" s="194">
        <f>'[1]Teilergebnishaushalt - Neu'!$M11</f>
        <v>-10594</v>
      </c>
      <c r="O11" s="209">
        <f t="shared" si="0"/>
        <v>0</v>
      </c>
    </row>
    <row r="12" spans="1:16384" x14ac:dyDescent="0.25">
      <c r="A12" s="305"/>
      <c r="B12" s="305"/>
      <c r="C12" s="305"/>
      <c r="D12" s="185" t="str">
        <f>Teilergebnishaushalt!B84</f>
        <v>HoPo</v>
      </c>
      <c r="E12" s="185" t="str">
        <f>Teilergebnishaushalt!C84</f>
        <v>Referat für Hochschulpolitik</v>
      </c>
      <c r="F12" s="184">
        <v>3103</v>
      </c>
      <c r="G12" s="186">
        <f>Teilergebnishaushalt!$D86</f>
        <v>0</v>
      </c>
      <c r="H12" s="186">
        <f>Teilergebnishaushalt!$D87</f>
        <v>1000</v>
      </c>
      <c r="I12" s="186">
        <f>Teilergebnishaushalt!$D88</f>
        <v>-1000</v>
      </c>
      <c r="J12" s="186">
        <f>Teilergebnishaushalt!$D89</f>
        <v>0</v>
      </c>
      <c r="K12" s="186">
        <f>Teilergebnishaushalt!$D90</f>
        <v>0</v>
      </c>
      <c r="L12" s="186">
        <f>Teilergebnishaushalt!$D91</f>
        <v>0</v>
      </c>
      <c r="M12" s="186">
        <f>Teilergebnishaushalt!$D92</f>
        <v>-1000</v>
      </c>
      <c r="N12" s="186">
        <f>'[1]Teilergebnishaushalt - Neu'!$M12</f>
        <v>-1000</v>
      </c>
      <c r="O12" s="208">
        <f t="shared" si="0"/>
        <v>0</v>
      </c>
    </row>
    <row r="13" spans="1:16384" x14ac:dyDescent="0.25">
      <c r="A13" s="305"/>
      <c r="B13" s="305"/>
      <c r="C13" s="305"/>
      <c r="D13" s="192" t="str">
        <f>Teilergebnishaushalt!B97</f>
        <v>PoBi</v>
      </c>
      <c r="E13" s="192" t="str">
        <f>Teilergebnishaushalt!C97</f>
        <v>Referat für politische Bildung</v>
      </c>
      <c r="F13" s="193">
        <v>3104</v>
      </c>
      <c r="G13" s="194">
        <f>Teilergebnishaushalt!$D99</f>
        <v>0</v>
      </c>
      <c r="H13" s="194">
        <f>Teilergebnishaushalt!$D100</f>
        <v>3000</v>
      </c>
      <c r="I13" s="194">
        <f>Teilergebnishaushalt!$D101</f>
        <v>-3000</v>
      </c>
      <c r="J13" s="194">
        <f>Teilergebnishaushalt!$D102</f>
        <v>0</v>
      </c>
      <c r="K13" s="194">
        <f>Teilergebnishaushalt!$D103</f>
        <v>0</v>
      </c>
      <c r="L13" s="194">
        <f>Teilergebnishaushalt!$D104</f>
        <v>0</v>
      </c>
      <c r="M13" s="194">
        <f>Teilergebnishaushalt!$D105</f>
        <v>-3000</v>
      </c>
      <c r="N13" s="194">
        <f>'[1]Teilergebnishaushalt - Neu'!$M13</f>
        <v>-3000</v>
      </c>
      <c r="O13" s="209">
        <f t="shared" si="0"/>
        <v>0</v>
      </c>
    </row>
    <row r="14" spans="1:16384" x14ac:dyDescent="0.25">
      <c r="A14" s="305"/>
      <c r="B14" s="305"/>
      <c r="C14" s="305"/>
      <c r="D14" s="185" t="str">
        <f>Teilergebnishaushalt!B110</f>
        <v>WoSo</v>
      </c>
      <c r="E14" s="185" t="str">
        <f>Teilergebnishaushalt!C110</f>
        <v>Referat für Wohnen und Soziales</v>
      </c>
      <c r="F14" s="184">
        <v>3105</v>
      </c>
      <c r="G14" s="186">
        <f>Teilergebnishaushalt!$D112</f>
        <v>0</v>
      </c>
      <c r="H14" s="186">
        <f>Teilergebnishaushalt!$D113</f>
        <v>1400</v>
      </c>
      <c r="I14" s="186">
        <f>Teilergebnishaushalt!$D114</f>
        <v>-1400</v>
      </c>
      <c r="J14" s="186">
        <f>Teilergebnishaushalt!$D115</f>
        <v>0</v>
      </c>
      <c r="K14" s="186">
        <f>Teilergebnishaushalt!$D116</f>
        <v>0</v>
      </c>
      <c r="L14" s="186">
        <f>Teilergebnishaushalt!$D117</f>
        <v>0</v>
      </c>
      <c r="M14" s="186">
        <f>Teilergebnishaushalt!$D118</f>
        <v>-1400</v>
      </c>
      <c r="N14" s="186">
        <f>'[1]Teilergebnishaushalt - Neu'!$M14</f>
        <v>-1400</v>
      </c>
      <c r="O14" s="208">
        <f t="shared" si="0"/>
        <v>0</v>
      </c>
    </row>
    <row r="15" spans="1:16384" x14ac:dyDescent="0.25">
      <c r="A15" s="305"/>
      <c r="B15" s="305"/>
      <c r="C15" s="305"/>
      <c r="D15" s="192" t="str">
        <f>Teilergebnishaushalt!B123</f>
        <v>AntiDis</v>
      </c>
      <c r="E15" s="192" t="str">
        <f>Teilergebnishaushalt!C123</f>
        <v>Referat für Antifaschismus &amp; Antidiskriminierung</v>
      </c>
      <c r="F15" s="193">
        <v>3106</v>
      </c>
      <c r="G15" s="194">
        <f>Teilergebnishaushalt!$D125</f>
        <v>0</v>
      </c>
      <c r="H15" s="194">
        <f>Teilergebnishaushalt!$D126</f>
        <v>3800</v>
      </c>
      <c r="I15" s="194">
        <f>Teilergebnishaushalt!$D127</f>
        <v>-3800</v>
      </c>
      <c r="J15" s="194">
        <f>Teilergebnishaushalt!$D128</f>
        <v>0</v>
      </c>
      <c r="K15" s="194">
        <f>Teilergebnishaushalt!$D129</f>
        <v>0</v>
      </c>
      <c r="L15" s="194">
        <f>Teilergebnishaushalt!$D130</f>
        <v>0</v>
      </c>
      <c r="M15" s="194">
        <f>Teilergebnishaushalt!$D131</f>
        <v>-3800</v>
      </c>
      <c r="N15" s="194">
        <f>'[1]Teilergebnishaushalt - Neu'!$M15</f>
        <v>-2800</v>
      </c>
      <c r="O15" s="209">
        <f t="shared" si="0"/>
        <v>1000</v>
      </c>
    </row>
    <row r="16" spans="1:16384" x14ac:dyDescent="0.25">
      <c r="A16" s="305"/>
      <c r="B16" s="305"/>
      <c r="C16" s="305"/>
      <c r="D16" s="185" t="str">
        <f>Teilergebnishaushalt!B136</f>
        <v>DSL</v>
      </c>
      <c r="E16" s="185" t="str">
        <f>Teilergebnishaushalt!C136</f>
        <v>Referat für Digitalisierung, Studium und Lehre</v>
      </c>
      <c r="F16" s="184">
        <v>3107</v>
      </c>
      <c r="G16" s="186">
        <f>Teilergebnishaushalt!$D138</f>
        <v>0</v>
      </c>
      <c r="H16" s="186">
        <f>Teilergebnishaushalt!$D139</f>
        <v>1000</v>
      </c>
      <c r="I16" s="186">
        <f>Teilergebnishaushalt!$D140</f>
        <v>-1000</v>
      </c>
      <c r="J16" s="186">
        <f>Teilergebnishaushalt!$D141</f>
        <v>0</v>
      </c>
      <c r="K16" s="186">
        <f>Teilergebnishaushalt!$D142</f>
        <v>0</v>
      </c>
      <c r="L16" s="186">
        <f>Teilergebnishaushalt!$D143</f>
        <v>0</v>
      </c>
      <c r="M16" s="186">
        <f>Teilergebnishaushalt!$D144</f>
        <v>-1000</v>
      </c>
      <c r="N16" s="186">
        <f>'[1]Teilergebnishaushalt - Neu'!$M16</f>
        <v>-500</v>
      </c>
      <c r="O16" s="208">
        <f t="shared" si="0"/>
        <v>500</v>
      </c>
    </row>
    <row r="17" spans="1:15" x14ac:dyDescent="0.25">
      <c r="A17" s="305"/>
      <c r="B17" s="305"/>
      <c r="C17" s="305"/>
      <c r="D17" s="192" t="str">
        <f>Teilergebnishaushalt!B149</f>
        <v>VerkInfr</v>
      </c>
      <c r="E17" s="192" t="str">
        <f>Teilergebnishaushalt!C149</f>
        <v>Referat für Verkehr &amp; Infrastruktur</v>
      </c>
      <c r="F17" s="193">
        <v>3108</v>
      </c>
      <c r="G17" s="194">
        <f>Teilergebnishaushalt!$D151</f>
        <v>0</v>
      </c>
      <c r="H17" s="194">
        <f>Teilergebnishaushalt!$D152</f>
        <v>2500</v>
      </c>
      <c r="I17" s="194">
        <f>Teilergebnishaushalt!$D153</f>
        <v>-2500</v>
      </c>
      <c r="J17" s="194">
        <f>Teilergebnishaushalt!$D154</f>
        <v>0</v>
      </c>
      <c r="K17" s="194">
        <f>Teilergebnishaushalt!$D155</f>
        <v>0</v>
      </c>
      <c r="L17" s="194">
        <f>Teilergebnishaushalt!$D156</f>
        <v>0</v>
      </c>
      <c r="M17" s="194">
        <f>Teilergebnishaushalt!$D157</f>
        <v>-2500</v>
      </c>
      <c r="N17" s="194">
        <f>'[1]Teilergebnishaushalt - Neu'!$M17</f>
        <v>-500</v>
      </c>
      <c r="O17" s="209">
        <f t="shared" si="0"/>
        <v>2000</v>
      </c>
    </row>
    <row r="18" spans="1:15" x14ac:dyDescent="0.25">
      <c r="A18" s="305"/>
      <c r="B18" s="305"/>
      <c r="C18" s="305"/>
      <c r="D18" s="185" t="str">
        <f>Teilergebnishaushalt!B162</f>
        <v>Oeko</v>
      </c>
      <c r="E18" s="185" t="str">
        <f>Teilergebnishaushalt!C162</f>
        <v>Referat für Ökologie &amp; Klimagerechtigkeit</v>
      </c>
      <c r="F18" s="184">
        <v>3109</v>
      </c>
      <c r="G18" s="186">
        <f>Teilergebnishaushalt!$D164</f>
        <v>0</v>
      </c>
      <c r="H18" s="186">
        <f>Teilergebnishaushalt!$D165</f>
        <v>1350</v>
      </c>
      <c r="I18" s="186">
        <f>Teilergebnishaushalt!$D166</f>
        <v>-1350</v>
      </c>
      <c r="J18" s="186">
        <f>Teilergebnishaushalt!$D167</f>
        <v>0</v>
      </c>
      <c r="K18" s="186">
        <f>Teilergebnishaushalt!$D168</f>
        <v>0</v>
      </c>
      <c r="L18" s="186">
        <f>Teilergebnishaushalt!$D169</f>
        <v>0</v>
      </c>
      <c r="M18" s="186">
        <f>Teilergebnishaushalt!$D170</f>
        <v>-1350</v>
      </c>
      <c r="N18" s="186">
        <f>'[1]Teilergebnishaushalt - Neu'!$M18</f>
        <v>-1350</v>
      </c>
      <c r="O18" s="208">
        <f t="shared" si="0"/>
        <v>0</v>
      </c>
    </row>
    <row r="19" spans="1:15" x14ac:dyDescent="0.25">
      <c r="A19" s="305"/>
      <c r="B19" s="305"/>
      <c r="C19" s="305"/>
      <c r="D19" s="192" t="str">
        <f>Teilergebnishaushalt!B175</f>
        <v>Kul</v>
      </c>
      <c r="E19" s="192" t="str">
        <f>Teilergebnishaushalt!C175</f>
        <v>Referat für Kultur</v>
      </c>
      <c r="F19" s="193">
        <v>3110</v>
      </c>
      <c r="G19" s="194">
        <f>Teilergebnishaushalt!$D177</f>
        <v>0</v>
      </c>
      <c r="H19" s="194">
        <f>Teilergebnishaushalt!$D178</f>
        <v>1001.6</v>
      </c>
      <c r="I19" s="194">
        <f>Teilergebnishaushalt!$D179</f>
        <v>-1001.6</v>
      </c>
      <c r="J19" s="194">
        <f>Teilergebnishaushalt!$D180</f>
        <v>0</v>
      </c>
      <c r="K19" s="194">
        <f>Teilergebnishaushalt!$D181</f>
        <v>0</v>
      </c>
      <c r="L19" s="194">
        <f>Teilergebnishaushalt!$D182</f>
        <v>0</v>
      </c>
      <c r="M19" s="194">
        <f>Teilergebnishaushalt!$D183</f>
        <v>-1001.6</v>
      </c>
      <c r="N19" s="194">
        <f>'[1]Teilergebnishaushalt - Neu'!$M19</f>
        <v>-1001.6</v>
      </c>
      <c r="O19" s="209">
        <f t="shared" si="0"/>
        <v>0</v>
      </c>
    </row>
    <row r="20" spans="1:15" x14ac:dyDescent="0.25">
      <c r="A20" s="305"/>
      <c r="B20" s="305"/>
      <c r="C20" s="305"/>
      <c r="D20" s="185" t="str">
        <f>Teilergebnishaushalt!B188</f>
        <v>Koo</v>
      </c>
      <c r="E20" s="185" t="str">
        <f>Teilergebnishaushalt!C188</f>
        <v>Referat für Koordination</v>
      </c>
      <c r="F20" s="184">
        <v>3111</v>
      </c>
      <c r="G20" s="186">
        <f>Teilergebnishaushalt!$D190</f>
        <v>0</v>
      </c>
      <c r="H20" s="186">
        <f>Teilergebnishaushalt!$D191</f>
        <v>700</v>
      </c>
      <c r="I20" s="186">
        <f>Teilergebnishaushalt!$D192</f>
        <v>-700</v>
      </c>
      <c r="J20" s="186">
        <f>Teilergebnishaushalt!$D193</f>
        <v>0</v>
      </c>
      <c r="K20" s="186">
        <f>Teilergebnishaushalt!$D194</f>
        <v>0</v>
      </c>
      <c r="L20" s="186">
        <f>Teilergebnishaushalt!$D195</f>
        <v>0</v>
      </c>
      <c r="M20" s="186">
        <f>Teilergebnishaushalt!$D196</f>
        <v>-700</v>
      </c>
      <c r="N20" s="186">
        <f>'[1]Teilergebnishaushalt - Neu'!$M20</f>
        <v>-250</v>
      </c>
      <c r="O20" s="208">
        <f t="shared" si="0"/>
        <v>450</v>
      </c>
    </row>
    <row r="21" spans="1:15" x14ac:dyDescent="0.25">
      <c r="A21" s="305"/>
      <c r="B21" s="305"/>
      <c r="C21" s="305"/>
      <c r="D21" s="192"/>
      <c r="E21" s="192" t="str">
        <f>Teilergebnishaushalt!C202</f>
        <v>Autonome Referate</v>
      </c>
      <c r="F21" s="193">
        <v>3112</v>
      </c>
      <c r="G21" s="194">
        <f>Teilergebnishaushalt!$D204</f>
        <v>0</v>
      </c>
      <c r="H21" s="194">
        <f>Teilergebnishaushalt!$D205</f>
        <v>8200</v>
      </c>
      <c r="I21" s="194">
        <f>Teilergebnishaushalt!$D206</f>
        <v>-8200</v>
      </c>
      <c r="J21" s="194">
        <f>Teilergebnishaushalt!$D207</f>
        <v>0</v>
      </c>
      <c r="K21" s="194">
        <f>Teilergebnishaushalt!$D208</f>
        <v>0</v>
      </c>
      <c r="L21" s="194">
        <f>Teilergebnishaushalt!$D209</f>
        <v>0</v>
      </c>
      <c r="M21" s="194">
        <f>Teilergebnishaushalt!$D210</f>
        <v>-8200</v>
      </c>
      <c r="N21" s="194">
        <f>'[1]Teilergebnishaushalt - Neu'!$M21</f>
        <v>-7700</v>
      </c>
      <c r="O21" s="209">
        <f t="shared" si="0"/>
        <v>500</v>
      </c>
    </row>
    <row r="22" spans="1:15" x14ac:dyDescent="0.25">
      <c r="A22" s="305"/>
      <c r="B22" s="306">
        <f>Teilergebnishaushalt!B216</f>
        <v>4000</v>
      </c>
      <c r="C22" s="306">
        <f>Teilergebnishaushalt!B217</f>
        <v>4100</v>
      </c>
      <c r="D22" s="190" t="str">
        <f>Teilergebnishaushalt!B218</f>
        <v>FSK</v>
      </c>
      <c r="E22" s="190" t="str">
        <f>Teilergebnishaushalt!C218</f>
        <v>Fachschaftskonferenz</v>
      </c>
      <c r="F22" s="189">
        <v>4101</v>
      </c>
      <c r="G22" s="191">
        <f>Teilergebnishaushalt!$D220</f>
        <v>0</v>
      </c>
      <c r="H22" s="191">
        <f>Teilergebnishaushalt!$D221</f>
        <v>44000</v>
      </c>
      <c r="I22" s="191">
        <f>Teilergebnishaushalt!$D222</f>
        <v>-44000</v>
      </c>
      <c r="J22" s="191">
        <f>Teilergebnishaushalt!$D223</f>
        <v>0</v>
      </c>
      <c r="K22" s="191">
        <f>Teilergebnishaushalt!$D224</f>
        <v>0</v>
      </c>
      <c r="L22" s="191">
        <f>Teilergebnishaushalt!$D225</f>
        <v>0</v>
      </c>
      <c r="M22" s="191">
        <f>Teilergebnishaushalt!$D226</f>
        <v>-44000</v>
      </c>
      <c r="N22" s="191">
        <f>'[1]Teilergebnishaushalt - Neu'!$M22</f>
        <v>-44000</v>
      </c>
      <c r="O22" s="210">
        <f t="shared" si="0"/>
        <v>0</v>
      </c>
    </row>
    <row r="23" spans="1:15" x14ac:dyDescent="0.25">
      <c r="A23" s="305"/>
      <c r="B23" s="306"/>
      <c r="C23" s="306"/>
      <c r="D23" s="192" t="str">
        <f>Teilergebnishaushalt!B232</f>
        <v>alg BB</v>
      </c>
      <c r="E23" s="192" t="str">
        <f>Teilergebnishaushalt!C232</f>
        <v>Allgemeiner Bürobedarf der FS</v>
      </c>
      <c r="F23" s="193">
        <v>4102</v>
      </c>
      <c r="G23" s="194">
        <f>Teilergebnishaushalt!$D234</f>
        <v>0</v>
      </c>
      <c r="H23" s="194">
        <f>Teilergebnishaushalt!$D235</f>
        <v>2500</v>
      </c>
      <c r="I23" s="194">
        <f>Teilergebnishaushalt!$D236</f>
        <v>-2500</v>
      </c>
      <c r="J23" s="194">
        <f>Teilergebnishaushalt!$D237</f>
        <v>0</v>
      </c>
      <c r="K23" s="194">
        <f>Teilergebnishaushalt!$D238</f>
        <v>0</v>
      </c>
      <c r="L23" s="194">
        <f>Teilergebnishaushalt!$D239</f>
        <v>0</v>
      </c>
      <c r="M23" s="194">
        <f>Teilergebnishaushalt!$D240</f>
        <v>-2500</v>
      </c>
      <c r="N23" s="194">
        <f>'[1]Teilergebnishaushalt - Neu'!$M23</f>
        <v>-2500</v>
      </c>
      <c r="O23" s="209">
        <f t="shared" si="0"/>
        <v>0</v>
      </c>
    </row>
    <row r="24" spans="1:15" x14ac:dyDescent="0.25">
      <c r="A24" s="305"/>
      <c r="B24" s="306"/>
      <c r="C24" s="306"/>
      <c r="D24" s="190" t="str">
        <f>Teilergebnishaushalt!B246</f>
        <v>FB02</v>
      </c>
      <c r="E24" s="190" t="str">
        <f>Teilergebnishaushalt!C246</f>
        <v>FS Wirtschaftswissenschaften Förderverein</v>
      </c>
      <c r="F24" s="189">
        <v>4103</v>
      </c>
      <c r="G24" s="191">
        <f>Teilergebnishaushalt!$D248</f>
        <v>0</v>
      </c>
      <c r="H24" s="191">
        <f>Teilergebnishaushalt!$D249</f>
        <v>0</v>
      </c>
      <c r="I24" s="191">
        <f>Teilergebnishaushalt!$D250</f>
        <v>0</v>
      </c>
      <c r="J24" s="191">
        <f>Teilergebnishaushalt!$D251</f>
        <v>7125.32</v>
      </c>
      <c r="K24" s="191">
        <f>Teilergebnishaushalt!$D252</f>
        <v>7125.32</v>
      </c>
      <c r="L24" s="191">
        <f>Teilergebnishaushalt!$D253</f>
        <v>0</v>
      </c>
      <c r="M24" s="191">
        <f>Teilergebnishaushalt!$D254</f>
        <v>0</v>
      </c>
      <c r="N24" s="191">
        <f>'[1]Teilergebnishaushalt - Neu'!$M24</f>
        <v>0</v>
      </c>
      <c r="O24" s="210">
        <f t="shared" si="0"/>
        <v>0</v>
      </c>
    </row>
    <row r="25" spans="1:15" x14ac:dyDescent="0.25">
      <c r="A25" s="305"/>
      <c r="B25" s="184">
        <f>Teilergebnishaushalt!B258</f>
        <v>5000</v>
      </c>
      <c r="C25" s="184">
        <f>Teilergebnishaushalt!B259</f>
        <v>5100</v>
      </c>
      <c r="D25" s="185" t="str">
        <f>Teilergebnishaushalt!B260</f>
        <v>STUPA</v>
      </c>
      <c r="E25" s="185" t="str">
        <f>Teilergebnishaushalt!C260</f>
        <v>Studierendenparlament</v>
      </c>
      <c r="F25" s="184">
        <v>5101</v>
      </c>
      <c r="G25" s="186">
        <f>Teilergebnishaushalt!$D262</f>
        <v>0</v>
      </c>
      <c r="H25" s="186">
        <f>Teilergebnishaushalt!$D263</f>
        <v>7893.6</v>
      </c>
      <c r="I25" s="186">
        <f>Teilergebnishaushalt!$D264</f>
        <v>-7893.6</v>
      </c>
      <c r="J25" s="186">
        <f>Teilergebnishaushalt!$D265</f>
        <v>0</v>
      </c>
      <c r="K25" s="186">
        <f>Teilergebnishaushalt!$D266</f>
        <v>0</v>
      </c>
      <c r="L25" s="186">
        <f>Teilergebnishaushalt!$D267</f>
        <v>0</v>
      </c>
      <c r="M25" s="186">
        <f>Teilergebnishaushalt!$D268</f>
        <v>-7893.6</v>
      </c>
      <c r="N25" s="186">
        <f>'[1]Teilergebnishaushalt - Neu'!$M25</f>
        <v>-7893.6</v>
      </c>
      <c r="O25" s="209">
        <f t="shared" si="0"/>
        <v>0</v>
      </c>
    </row>
    <row r="26" spans="1:15" x14ac:dyDescent="0.25">
      <c r="A26" s="305"/>
      <c r="B26" s="306">
        <f>Teilergebnishaushalt!B274</f>
        <v>6000</v>
      </c>
      <c r="C26" s="306">
        <f>Teilergebnishaushalt!B275</f>
        <v>6100</v>
      </c>
      <c r="D26" s="190" t="str">
        <f>Teilergebnishaushalt!B276</f>
        <v>WAS</v>
      </c>
      <c r="E26" s="190" t="str">
        <f>Teilergebnishaushalt!C276</f>
        <v>Wahlausschuss</v>
      </c>
      <c r="F26" s="189">
        <v>6101</v>
      </c>
      <c r="G26" s="191">
        <f>Teilergebnishaushalt!$D278</f>
        <v>0</v>
      </c>
      <c r="H26" s="191">
        <f>Teilergebnishaushalt!$D279</f>
        <v>17000</v>
      </c>
      <c r="I26" s="191">
        <f>Teilergebnishaushalt!$D280</f>
        <v>-17000</v>
      </c>
      <c r="J26" s="191">
        <f>Teilergebnishaushalt!$D281</f>
        <v>0</v>
      </c>
      <c r="K26" s="191">
        <f>Teilergebnishaushalt!$D282</f>
        <v>0</v>
      </c>
      <c r="L26" s="191">
        <f>Teilergebnishaushalt!$D283</f>
        <v>0</v>
      </c>
      <c r="M26" s="191">
        <f>Teilergebnishaushalt!$D284</f>
        <v>-17000</v>
      </c>
      <c r="N26" s="191">
        <f>'[1]Teilergebnishaushalt - Neu'!$M26</f>
        <v>-21000</v>
      </c>
      <c r="O26" s="210">
        <f t="shared" si="0"/>
        <v>-4000</v>
      </c>
    </row>
    <row r="27" spans="1:15" x14ac:dyDescent="0.25">
      <c r="A27" s="305"/>
      <c r="B27" s="306"/>
      <c r="C27" s="306"/>
      <c r="D27" s="195" t="str">
        <f>Teilergebnishaushalt!B290</f>
        <v>AERA</v>
      </c>
      <c r="E27" s="195" t="str">
        <f>Teilergebnishaushalt!C290</f>
        <v>Ältestenrat</v>
      </c>
      <c r="F27" s="193">
        <v>6102</v>
      </c>
      <c r="G27" s="194">
        <f>Teilergebnishaushalt!$D292</f>
        <v>0</v>
      </c>
      <c r="H27" s="194">
        <f>Teilergebnishaushalt!$D293</f>
        <v>300</v>
      </c>
      <c r="I27" s="194">
        <f>Teilergebnishaushalt!$D294</f>
        <v>-300</v>
      </c>
      <c r="J27" s="194">
        <f>Teilergebnishaushalt!$D295</f>
        <v>0</v>
      </c>
      <c r="K27" s="194">
        <f>Teilergebnishaushalt!$D296</f>
        <v>0</v>
      </c>
      <c r="L27" s="194">
        <f>Teilergebnishaushalt!$D297</f>
        <v>0</v>
      </c>
      <c r="M27" s="194">
        <f>Teilergebnishaushalt!$D298</f>
        <v>-300</v>
      </c>
      <c r="N27" s="194">
        <f>'[1]Teilergebnishaushalt - Neu'!$M27</f>
        <v>-300</v>
      </c>
      <c r="O27" s="209">
        <f t="shared" si="0"/>
        <v>0</v>
      </c>
    </row>
    <row r="28" spans="1:15" x14ac:dyDescent="0.25">
      <c r="A28" s="305"/>
      <c r="B28" s="306"/>
      <c r="C28" s="306"/>
      <c r="D28" s="190" t="str">
        <f>Teilergebnishaushalt!B304</f>
        <v>So STUPA AU</v>
      </c>
      <c r="E28" s="190" t="str">
        <f>Teilergebnishaushalt!C304</f>
        <v>Sonstige Ausschüsse</v>
      </c>
      <c r="F28" s="189">
        <v>6103</v>
      </c>
      <c r="G28" s="191">
        <f>Teilergebnishaushalt!$D306</f>
        <v>0</v>
      </c>
      <c r="H28" s="191">
        <f>Teilergebnishaushalt!$D307</f>
        <v>150</v>
      </c>
      <c r="I28" s="191">
        <f>Teilergebnishaushalt!$D308</f>
        <v>-150</v>
      </c>
      <c r="J28" s="191">
        <f>Teilergebnishaushalt!$D309</f>
        <v>0</v>
      </c>
      <c r="K28" s="191">
        <f>Teilergebnishaushalt!$D310</f>
        <v>0</v>
      </c>
      <c r="L28" s="191">
        <f>Teilergebnishaushalt!$D311</f>
        <v>0</v>
      </c>
      <c r="M28" s="191">
        <f>Teilergebnishaushalt!$D312</f>
        <v>-150</v>
      </c>
      <c r="N28" s="191">
        <f>'[1]Teilergebnishaushalt - Neu'!$M28</f>
        <v>-150</v>
      </c>
      <c r="O28" s="210">
        <f t="shared" si="0"/>
        <v>0</v>
      </c>
    </row>
    <row r="29" spans="1:15" x14ac:dyDescent="0.25">
      <c r="A29" s="305"/>
      <c r="B29" s="306"/>
      <c r="C29" s="306"/>
      <c r="D29" s="192" t="str">
        <f>Teilergebnishaushalt!B318</f>
        <v>RPA</v>
      </c>
      <c r="E29" s="192" t="str">
        <f>Teilergebnishaushalt!C318</f>
        <v>Rechnungsprüfungsausschuss</v>
      </c>
      <c r="F29" s="193">
        <v>6104</v>
      </c>
      <c r="G29" s="194">
        <f>Teilergebnishaushalt!$D320</f>
        <v>0</v>
      </c>
      <c r="H29" s="194">
        <f>Teilergebnishaushalt!$D321</f>
        <v>800</v>
      </c>
      <c r="I29" s="194">
        <f>Teilergebnishaushalt!$D322</f>
        <v>-800</v>
      </c>
      <c r="J29" s="194">
        <f>Teilergebnishaushalt!$D323</f>
        <v>0</v>
      </c>
      <c r="K29" s="194">
        <f>Teilergebnishaushalt!$D324</f>
        <v>0</v>
      </c>
      <c r="L29" s="194">
        <f>Teilergebnishaushalt!$D325</f>
        <v>0</v>
      </c>
      <c r="M29" s="194">
        <f>Teilergebnishaushalt!$D326</f>
        <v>-800</v>
      </c>
      <c r="N29" s="194">
        <f>'[1]Teilergebnishaushalt - Neu'!$M29</f>
        <v>-2500</v>
      </c>
      <c r="O29" s="209">
        <f t="shared" si="0"/>
        <v>-1700</v>
      </c>
    </row>
    <row r="30" spans="1:15" x14ac:dyDescent="0.25">
      <c r="A30" s="305"/>
      <c r="B30" s="305">
        <f>Teilergebnishaushalt!B332</f>
        <v>7000</v>
      </c>
      <c r="C30" s="184">
        <f>Teilergebnishaushalt!B333</f>
        <v>7100</v>
      </c>
      <c r="D30" s="185" t="str">
        <f>Teilergebnishaushalt!B334</f>
        <v>GK Partys</v>
      </c>
      <c r="E30" s="185" t="str">
        <f>Teilergebnishaushalt!C334</f>
        <v>Gemeinkosten Partys</v>
      </c>
      <c r="F30" s="184">
        <v>7101</v>
      </c>
      <c r="G30" s="186">
        <f>Teilergebnishaushalt!$D336</f>
        <v>500</v>
      </c>
      <c r="H30" s="186">
        <f>Teilergebnishaushalt!$D337</f>
        <v>500</v>
      </c>
      <c r="I30" s="186">
        <f>Teilergebnishaushalt!$D338</f>
        <v>0</v>
      </c>
      <c r="J30" s="186">
        <f>Teilergebnishaushalt!$D339</f>
        <v>0</v>
      </c>
      <c r="K30" s="186">
        <f>Teilergebnishaushalt!$D340</f>
        <v>0</v>
      </c>
      <c r="L30" s="186">
        <f>Teilergebnishaushalt!$D341</f>
        <v>0</v>
      </c>
      <c r="M30" s="186">
        <f>Teilergebnishaushalt!$D342</f>
        <v>0</v>
      </c>
      <c r="N30" s="186">
        <f>'[1]Teilergebnishaushalt - Neu'!$M30</f>
        <v>0</v>
      </c>
      <c r="O30" s="208">
        <f t="shared" si="0"/>
        <v>0</v>
      </c>
    </row>
    <row r="31" spans="1:15" ht="7.5" customHeight="1" x14ac:dyDescent="0.25">
      <c r="A31" s="305"/>
      <c r="B31" s="305"/>
      <c r="C31" s="305">
        <f>Teilergebnishaushalt!B347</f>
        <v>7200</v>
      </c>
      <c r="D31" s="309" t="str">
        <f>Teilergebnishaushalt!B348</f>
        <v xml:space="preserve"> Partys SoSem &amp; WiSem</v>
      </c>
      <c r="E31" s="309" t="str">
        <f>Teilergebnishaushalt!C348</f>
        <v>Partys  SoSem &amp; WiSem</v>
      </c>
      <c r="F31" s="309">
        <v>7201</v>
      </c>
      <c r="G31" s="311">
        <f>Teilergebnishaushalt!$D350</f>
        <v>40000</v>
      </c>
      <c r="H31" s="311">
        <f>Teilergebnishaushalt!$D351</f>
        <v>40000</v>
      </c>
      <c r="I31" s="311">
        <f>Teilergebnishaushalt!$D352</f>
        <v>0</v>
      </c>
      <c r="J31" s="311">
        <f>Teilergebnishaushalt!$D353</f>
        <v>0</v>
      </c>
      <c r="K31" s="311">
        <f>Teilergebnishaushalt!$D354</f>
        <v>0</v>
      </c>
      <c r="L31" s="311">
        <f>Teilergebnishaushalt!$D355</f>
        <v>0</v>
      </c>
      <c r="M31" s="311">
        <f>Teilergebnishaushalt!$D356</f>
        <v>0</v>
      </c>
      <c r="N31" s="311">
        <f>'[1]Teilergebnishaushalt - Neu'!$M31</f>
        <v>0</v>
      </c>
      <c r="O31" s="311">
        <f t="shared" si="0"/>
        <v>0</v>
      </c>
    </row>
    <row r="32" spans="1:15" ht="7.5" customHeight="1" x14ac:dyDescent="0.25">
      <c r="A32" s="305"/>
      <c r="B32" s="305"/>
      <c r="C32" s="305"/>
      <c r="D32" s="310"/>
      <c r="E32" s="310"/>
      <c r="F32" s="310"/>
      <c r="G32" s="312"/>
      <c r="H32" s="312"/>
      <c r="I32" s="312"/>
      <c r="J32" s="312"/>
      <c r="K32" s="312"/>
      <c r="L32" s="312"/>
      <c r="M32" s="312"/>
      <c r="N32" s="312"/>
      <c r="O32" s="312"/>
    </row>
    <row r="33" spans="1:15" x14ac:dyDescent="0.25">
      <c r="A33" s="305"/>
      <c r="B33" s="305"/>
      <c r="C33" s="184">
        <f>Teilergebnishaushalt!B375</f>
        <v>7300</v>
      </c>
      <c r="D33" s="192" t="str">
        <f>Teilergebnishaushalt!B376</f>
        <v>VER-Fach</v>
      </c>
      <c r="E33" s="192" t="str">
        <f>Teilergebnishaushalt!C376</f>
        <v>Fachschaftsveranstaltungen</v>
      </c>
      <c r="F33" s="193">
        <v>7301</v>
      </c>
      <c r="G33" s="194">
        <f>Teilergebnishaushalt!$D378</f>
        <v>11000</v>
      </c>
      <c r="H33" s="194">
        <f>Teilergebnishaushalt!$D379</f>
        <v>11000</v>
      </c>
      <c r="I33" s="194">
        <f>Teilergebnishaushalt!$D380</f>
        <v>0</v>
      </c>
      <c r="J33" s="194">
        <f>Teilergebnishaushalt!$D381</f>
        <v>0</v>
      </c>
      <c r="K33" s="194">
        <f>Teilergebnishaushalt!$D382</f>
        <v>0</v>
      </c>
      <c r="L33" s="194">
        <f>Teilergebnishaushalt!$D383</f>
        <v>0</v>
      </c>
      <c r="M33" s="194">
        <f>Teilergebnishaushalt!$D384</f>
        <v>0</v>
      </c>
      <c r="N33" s="194">
        <f>'[1]Teilergebnishaushalt - Neu'!$M33</f>
        <v>0</v>
      </c>
      <c r="O33" s="209">
        <f t="shared" si="0"/>
        <v>0</v>
      </c>
    </row>
    <row r="34" spans="1:15" x14ac:dyDescent="0.25">
      <c r="A34" s="305"/>
      <c r="B34" s="306">
        <f>Teilergebnishaushalt!B390</f>
        <v>8000</v>
      </c>
      <c r="C34" s="306">
        <f>Teilergebnishaushalt!B391</f>
        <v>8100</v>
      </c>
      <c r="D34" s="190" t="str">
        <f>Teilergebnishaushalt!B392</f>
        <v>Solifonds</v>
      </c>
      <c r="E34" s="190" t="str">
        <f>Teilergebnishaushalt!C392</f>
        <v>Mitgliedsbeitrag Solifonds</v>
      </c>
      <c r="F34" s="189">
        <v>8101</v>
      </c>
      <c r="G34" s="191">
        <f>Teilergebnishaushalt!$D394</f>
        <v>53384</v>
      </c>
      <c r="H34" s="191">
        <f>Teilergebnishaushalt!$D395</f>
        <v>53384</v>
      </c>
      <c r="I34" s="191">
        <f>Teilergebnishaushalt!$D396</f>
        <v>0</v>
      </c>
      <c r="J34" s="191">
        <f>Teilergebnishaushalt!$D397</f>
        <v>0</v>
      </c>
      <c r="K34" s="191">
        <f>Teilergebnishaushalt!$D398</f>
        <v>0</v>
      </c>
      <c r="L34" s="191">
        <f>Teilergebnishaushalt!$D399</f>
        <v>0</v>
      </c>
      <c r="M34" s="191">
        <f>Teilergebnishaushalt!$D400</f>
        <v>0</v>
      </c>
      <c r="N34" s="191">
        <f>'[1]Teilergebnishaushalt - Neu'!$M34</f>
        <v>0</v>
      </c>
      <c r="O34" s="210">
        <f t="shared" si="0"/>
        <v>0</v>
      </c>
    </row>
    <row r="35" spans="1:15" x14ac:dyDescent="0.25">
      <c r="A35" s="305"/>
      <c r="B35" s="306"/>
      <c r="C35" s="306"/>
      <c r="D35" s="192" t="str">
        <f>Teilergebnishaushalt!B406</f>
        <v>Wildwasser</v>
      </c>
      <c r="E35" s="192" t="str">
        <f>Teilergebnishaushalt!C406</f>
        <v>Förderung Wildwasser e.V.</v>
      </c>
      <c r="F35" s="193">
        <v>8102</v>
      </c>
      <c r="G35" s="194">
        <f>Teilergebnishaushalt!$D408</f>
        <v>0</v>
      </c>
      <c r="H35" s="194">
        <f>Teilergebnishaushalt!$D409</f>
        <v>6000</v>
      </c>
      <c r="I35" s="194">
        <f>Teilergebnishaushalt!$D410</f>
        <v>-6000</v>
      </c>
      <c r="J35" s="194">
        <f>Teilergebnishaushalt!$D411</f>
        <v>0</v>
      </c>
      <c r="K35" s="194">
        <f>Teilergebnishaushalt!$D412</f>
        <v>0</v>
      </c>
      <c r="L35" s="194">
        <f>Teilergebnishaushalt!$D413</f>
        <v>0</v>
      </c>
      <c r="M35" s="194">
        <f>Teilergebnishaushalt!$D414</f>
        <v>-6000</v>
      </c>
      <c r="N35" s="194">
        <f>'[1]Teilergebnishaushalt - Neu'!$M35</f>
        <v>-6000</v>
      </c>
      <c r="O35" s="209">
        <f t="shared" si="0"/>
        <v>0</v>
      </c>
    </row>
    <row r="36" spans="1:15" x14ac:dyDescent="0.25">
      <c r="A36" s="305"/>
      <c r="B36" s="306"/>
      <c r="C36" s="306"/>
      <c r="D36" s="190" t="str">
        <f>Teilergebnishaushalt!B420</f>
        <v>Frauenhaus</v>
      </c>
      <c r="E36" s="190" t="str">
        <f>Teilergebnishaushalt!C420</f>
        <v>Förderung Frauenhaus</v>
      </c>
      <c r="F36" s="189">
        <v>8103</v>
      </c>
      <c r="G36" s="191">
        <f>Teilergebnishaushalt!$D422</f>
        <v>0</v>
      </c>
      <c r="H36" s="191">
        <f>Teilergebnishaushalt!$D423</f>
        <v>5600</v>
      </c>
      <c r="I36" s="191">
        <f>Teilergebnishaushalt!$D424</f>
        <v>-5600</v>
      </c>
      <c r="J36" s="191">
        <f>Teilergebnishaushalt!$D425</f>
        <v>0</v>
      </c>
      <c r="K36" s="191">
        <f>Teilergebnishaushalt!$D426</f>
        <v>0</v>
      </c>
      <c r="L36" s="191">
        <f>Teilergebnishaushalt!$D427</f>
        <v>0</v>
      </c>
      <c r="M36" s="191">
        <f>Teilergebnishaushalt!$D428</f>
        <v>-5600</v>
      </c>
      <c r="N36" s="191">
        <f>'[1]Teilergebnishaushalt - Neu'!$M36</f>
        <v>-5600</v>
      </c>
      <c r="O36" s="210">
        <f t="shared" si="0"/>
        <v>0</v>
      </c>
    </row>
    <row r="37" spans="1:15" x14ac:dyDescent="0.25">
      <c r="A37" s="305"/>
      <c r="B37" s="306"/>
      <c r="C37" s="306"/>
      <c r="D37" s="192" t="str">
        <f>Teilergebnishaushalt!B434</f>
        <v>Kobolde</v>
      </c>
      <c r="E37" s="192" t="str">
        <f>Teilergebnishaushalt!C434</f>
        <v>Förderung KiTa Kobolde e.V.</v>
      </c>
      <c r="F37" s="193">
        <v>8104</v>
      </c>
      <c r="G37" s="194">
        <f>Teilergebnishaushalt!$D436</f>
        <v>0</v>
      </c>
      <c r="H37" s="194">
        <f>Teilergebnishaushalt!$D437</f>
        <v>2500</v>
      </c>
      <c r="I37" s="194">
        <f>Teilergebnishaushalt!$D438</f>
        <v>-2500</v>
      </c>
      <c r="J37" s="194">
        <f>Teilergebnishaushalt!$D439</f>
        <v>0</v>
      </c>
      <c r="K37" s="194">
        <f>Teilergebnishaushalt!$D440</f>
        <v>0</v>
      </c>
      <c r="L37" s="194">
        <f>Teilergebnishaushalt!$D441</f>
        <v>0</v>
      </c>
      <c r="M37" s="194">
        <f>Teilergebnishaushalt!$D442</f>
        <v>-2500</v>
      </c>
      <c r="N37" s="194">
        <f>'[1]Teilergebnishaushalt - Neu'!$M37</f>
        <v>-2500</v>
      </c>
      <c r="O37" s="209">
        <f t="shared" si="0"/>
        <v>0</v>
      </c>
    </row>
    <row r="38" spans="1:15" x14ac:dyDescent="0.25">
      <c r="A38" s="305"/>
      <c r="B38" s="306"/>
      <c r="C38" s="306"/>
      <c r="D38" s="190" t="str">
        <f>Teilergebnishaushalt!B448</f>
        <v>Diskurs</v>
      </c>
      <c r="E38" s="190" t="str">
        <f>Teilergebnishaushalt!C448</f>
        <v>Förderung Diskurs Festival</v>
      </c>
      <c r="F38" s="189">
        <v>8105</v>
      </c>
      <c r="G38" s="191">
        <f>Teilergebnishaushalt!$D450</f>
        <v>0</v>
      </c>
      <c r="H38" s="191">
        <f>Teilergebnishaushalt!$D451</f>
        <v>1500</v>
      </c>
      <c r="I38" s="191">
        <f>Teilergebnishaushalt!$D452</f>
        <v>-1500</v>
      </c>
      <c r="J38" s="191">
        <f>Teilergebnishaushalt!$D453</f>
        <v>0</v>
      </c>
      <c r="K38" s="191">
        <f>Teilergebnishaushalt!$D454</f>
        <v>0</v>
      </c>
      <c r="L38" s="191">
        <f>Teilergebnishaushalt!$D455</f>
        <v>0</v>
      </c>
      <c r="M38" s="191">
        <f>Teilergebnishaushalt!$D456</f>
        <v>-1500</v>
      </c>
      <c r="N38" s="191">
        <f>'[1]Teilergebnishaushalt - Neu'!$M38</f>
        <v>-1000</v>
      </c>
      <c r="O38" s="210">
        <f t="shared" si="0"/>
        <v>500</v>
      </c>
    </row>
    <row r="39" spans="1:15" x14ac:dyDescent="0.25">
      <c r="A39" s="305"/>
      <c r="B39" s="306"/>
      <c r="C39" s="306"/>
      <c r="D39" s="192" t="str">
        <f>Teilergebnishaushalt!B462</f>
        <v>CSD Gießen</v>
      </c>
      <c r="E39" s="192" t="str">
        <f>Teilergebnishaushalt!C462</f>
        <v xml:space="preserve">Förderung CSD Gießen </v>
      </c>
      <c r="F39" s="193">
        <v>8106</v>
      </c>
      <c r="G39" s="194">
        <f>Teilergebnishaushalt!$D464</f>
        <v>0</v>
      </c>
      <c r="H39" s="194">
        <f>Teilergebnishaushalt!$D465</f>
        <v>1500</v>
      </c>
      <c r="I39" s="194">
        <f>Teilergebnishaushalt!$D466</f>
        <v>-1500</v>
      </c>
      <c r="J39" s="194">
        <f>Teilergebnishaushalt!$D467</f>
        <v>0</v>
      </c>
      <c r="K39" s="194">
        <f>Teilergebnishaushalt!$D468</f>
        <v>0</v>
      </c>
      <c r="L39" s="194">
        <f>Teilergebnishaushalt!$D469</f>
        <v>0</v>
      </c>
      <c r="M39" s="194">
        <f>Teilergebnishaushalt!$D470</f>
        <v>-1500</v>
      </c>
      <c r="N39" s="194">
        <f>'[1]Teilergebnishaushalt - Neu'!$M39</f>
        <v>-1000</v>
      </c>
      <c r="O39" s="209">
        <f t="shared" si="0"/>
        <v>500</v>
      </c>
    </row>
    <row r="40" spans="1:15" x14ac:dyDescent="0.25">
      <c r="A40" s="305"/>
      <c r="B40" s="306"/>
      <c r="C40" s="306"/>
      <c r="D40" s="190" t="str">
        <f>Teilergebnishaushalt!B476</f>
        <v>Angekommen</v>
      </c>
      <c r="E40" s="190" t="str">
        <f>Teilergebnishaushalt!C476</f>
        <v>Förderung Angekommen e.V.</v>
      </c>
      <c r="F40" s="189">
        <v>8107</v>
      </c>
      <c r="G40" s="191">
        <f>Teilergebnishaushalt!$D478</f>
        <v>0</v>
      </c>
      <c r="H40" s="191">
        <f>Teilergebnishaushalt!$D479</f>
        <v>10000</v>
      </c>
      <c r="I40" s="191">
        <f>Teilergebnishaushalt!$D480</f>
        <v>-10000</v>
      </c>
      <c r="J40" s="191">
        <f>Teilergebnishaushalt!$D481</f>
        <v>0</v>
      </c>
      <c r="K40" s="191">
        <f>Teilergebnishaushalt!$D482</f>
        <v>0</v>
      </c>
      <c r="L40" s="191">
        <f>Teilergebnishaushalt!$D483</f>
        <v>0</v>
      </c>
      <c r="M40" s="191">
        <f>Teilergebnishaushalt!$D484</f>
        <v>-10000</v>
      </c>
      <c r="N40" s="191">
        <f>'[1]Teilergebnishaushalt - Neu'!$M40</f>
        <v>-6000</v>
      </c>
      <c r="O40" s="210">
        <f t="shared" si="0"/>
        <v>4000</v>
      </c>
    </row>
    <row r="41" spans="1:15" x14ac:dyDescent="0.25">
      <c r="A41" s="305"/>
      <c r="B41" s="306"/>
      <c r="C41" s="306"/>
      <c r="D41" s="192" t="str">
        <f>Teilergebnishaushalt!B490</f>
        <v>Wildwasser</v>
      </c>
      <c r="E41" s="192" t="str">
        <f>Teilergebnishaushalt!C490</f>
        <v>unvergesslich weiblich e.V.</v>
      </c>
      <c r="F41" s="193">
        <v>8108</v>
      </c>
      <c r="G41" s="194">
        <f>Teilergebnishaushalt!$D492</f>
        <v>0</v>
      </c>
      <c r="H41" s="194">
        <f>Teilergebnishaushalt!$D493</f>
        <v>1500</v>
      </c>
      <c r="I41" s="194">
        <f>Teilergebnishaushalt!$D494</f>
        <v>-1500</v>
      </c>
      <c r="J41" s="194">
        <f>Teilergebnishaushalt!$D495</f>
        <v>0</v>
      </c>
      <c r="K41" s="194">
        <f>Teilergebnishaushalt!$D496</f>
        <v>0</v>
      </c>
      <c r="L41" s="194">
        <f>Teilergebnishaushalt!$D497</f>
        <v>0</v>
      </c>
      <c r="M41" s="194">
        <f>Teilergebnishaushalt!$D498</f>
        <v>-1500</v>
      </c>
      <c r="N41" s="194">
        <f>'[1]Teilergebnishaushalt - Neu'!$M41</f>
        <v>-1000</v>
      </c>
      <c r="O41" s="209">
        <f t="shared" si="0"/>
        <v>500</v>
      </c>
    </row>
    <row r="42" spans="1:15" x14ac:dyDescent="0.25">
      <c r="A42" s="305"/>
      <c r="B42" s="306"/>
      <c r="C42" s="306"/>
      <c r="D42" s="190" t="str">
        <f>Teilergebnishaushalt!B504</f>
        <v>ATW-TM</v>
      </c>
      <c r="E42" s="190" t="str">
        <f>Teilergebnishaushalt!C504</f>
        <v>Theatermaschine der ATW-Studierenden</v>
      </c>
      <c r="F42" s="189">
        <v>8109</v>
      </c>
      <c r="G42" s="191">
        <f>Teilergebnishaushalt!$D506</f>
        <v>0</v>
      </c>
      <c r="H42" s="191">
        <f>Teilergebnishaushalt!$D507</f>
        <v>2000</v>
      </c>
      <c r="I42" s="191">
        <f>Teilergebnishaushalt!$D508</f>
        <v>-2000</v>
      </c>
      <c r="J42" s="191">
        <f>Teilergebnishaushalt!$D509</f>
        <v>0</v>
      </c>
      <c r="K42" s="191">
        <f>Teilergebnishaushalt!$D510</f>
        <v>0</v>
      </c>
      <c r="L42" s="191">
        <f>Teilergebnishaushalt!$D511</f>
        <v>0</v>
      </c>
      <c r="M42" s="191">
        <f>Teilergebnishaushalt!$D512</f>
        <v>-2000</v>
      </c>
      <c r="N42" s="191">
        <f>'[1]Teilergebnishaushalt - Neu'!$M42</f>
        <v>-1000</v>
      </c>
      <c r="O42" s="210">
        <f t="shared" si="0"/>
        <v>1000</v>
      </c>
    </row>
    <row r="43" spans="1:15" x14ac:dyDescent="0.25">
      <c r="A43" s="305"/>
      <c r="B43" s="306"/>
      <c r="C43" s="306"/>
      <c r="D43" s="192" t="str">
        <f>Teilergebnishaushalt!B518</f>
        <v>Sonstige</v>
      </c>
      <c r="E43" s="192" t="str">
        <f>Teilergebnishaushalt!C518</f>
        <v>Sonstige Förderungen</v>
      </c>
      <c r="F43" s="193">
        <v>8110</v>
      </c>
      <c r="G43" s="194">
        <f>Teilergebnishaushalt!$D520</f>
        <v>0</v>
      </c>
      <c r="H43" s="194">
        <f>Teilergebnishaushalt!$D521</f>
        <v>10000</v>
      </c>
      <c r="I43" s="194">
        <f>Teilergebnishaushalt!$D522</f>
        <v>-10000</v>
      </c>
      <c r="J43" s="194">
        <f>Teilergebnishaushalt!$D523</f>
        <v>0</v>
      </c>
      <c r="K43" s="194">
        <f>Teilergebnishaushalt!$D524</f>
        <v>0</v>
      </c>
      <c r="L43" s="194">
        <f>Teilergebnishaushalt!$D525</f>
        <v>0</v>
      </c>
      <c r="M43" s="194">
        <f>Teilergebnishaushalt!$D526</f>
        <v>-10000</v>
      </c>
      <c r="N43" s="194">
        <f>'[1]Teilergebnishaushalt - Neu'!$M43</f>
        <v>-6200</v>
      </c>
      <c r="O43" s="208">
        <f t="shared" si="0"/>
        <v>3800</v>
      </c>
    </row>
    <row r="44" spans="1:15" x14ac:dyDescent="0.25">
      <c r="A44" s="305"/>
      <c r="B44" s="305">
        <f>Teilergebnishaushalt!B532</f>
        <v>9000</v>
      </c>
      <c r="C44" s="305">
        <f>Teilergebnishaushalt!B533</f>
        <v>9100</v>
      </c>
      <c r="D44" s="185" t="str">
        <f>Teilergebnishaushalt!B534</f>
        <v>PB</v>
      </c>
      <c r="E44" s="185" t="str">
        <f>Teilergebnishaushalt!C534</f>
        <v>Psychologische Beratung</v>
      </c>
      <c r="F44" s="184">
        <v>9101</v>
      </c>
      <c r="G44" s="186">
        <f>Teilergebnishaushalt!$D536</f>
        <v>0</v>
      </c>
      <c r="H44" s="186">
        <f>Teilergebnishaushalt!$D537</f>
        <v>49000</v>
      </c>
      <c r="I44" s="186">
        <f>Teilergebnishaushalt!$D538</f>
        <v>-49000</v>
      </c>
      <c r="J44" s="186">
        <f>Teilergebnishaushalt!$D539</f>
        <v>0</v>
      </c>
      <c r="K44" s="186">
        <f>Teilergebnishaushalt!$D540</f>
        <v>0</v>
      </c>
      <c r="L44" s="186">
        <f>Teilergebnishaushalt!$D541</f>
        <v>0</v>
      </c>
      <c r="M44" s="186">
        <f>Teilergebnishaushalt!$D542</f>
        <v>-49000</v>
      </c>
      <c r="N44" s="186">
        <f>'[1]Teilergebnishaushalt - Neu'!$M44</f>
        <v>-43000</v>
      </c>
      <c r="O44" s="208">
        <f t="shared" si="0"/>
        <v>6000</v>
      </c>
    </row>
    <row r="45" spans="1:15" x14ac:dyDescent="0.25">
      <c r="A45" s="305"/>
      <c r="B45" s="305"/>
      <c r="C45" s="305"/>
      <c r="D45" s="192" t="str">
        <f>Teilergebnishaushalt!B548</f>
        <v>QPB</v>
      </c>
      <c r="E45" s="192" t="str">
        <f>Teilergebnishaushalt!C548</f>
        <v>Pysch. Beratung QSL-finanziert</v>
      </c>
      <c r="F45" s="193">
        <v>9102</v>
      </c>
      <c r="G45" s="194">
        <f>Teilergebnishaushalt!$D550</f>
        <v>0</v>
      </c>
      <c r="H45" s="194">
        <f>Teilergebnishaushalt!$D551</f>
        <v>0</v>
      </c>
      <c r="I45" s="194">
        <f>Teilergebnishaushalt!$D552</f>
        <v>0</v>
      </c>
      <c r="J45" s="194">
        <f>Teilergebnishaushalt!$D553</f>
        <v>0</v>
      </c>
      <c r="K45" s="194">
        <f>Teilergebnishaushalt!$D554</f>
        <v>0</v>
      </c>
      <c r="L45" s="194">
        <f>Teilergebnishaushalt!$D555</f>
        <v>0</v>
      </c>
      <c r="M45" s="194">
        <f>Teilergebnishaushalt!$D556</f>
        <v>0</v>
      </c>
      <c r="N45" s="194">
        <f>'[1]Teilergebnishaushalt - Neu'!$M45</f>
        <v>0</v>
      </c>
      <c r="O45" s="209">
        <f t="shared" si="0"/>
        <v>0</v>
      </c>
    </row>
    <row r="46" spans="1:15" x14ac:dyDescent="0.25">
      <c r="A46" s="305"/>
      <c r="B46" s="305"/>
      <c r="C46" s="305"/>
      <c r="D46" s="185" t="str">
        <f>Teilergebnishaushalt!B562</f>
        <v>RB</v>
      </c>
      <c r="E46" s="185" t="str">
        <f>Teilergebnishaushalt!C562</f>
        <v>Rechtsberatung</v>
      </c>
      <c r="F46" s="184">
        <v>9103</v>
      </c>
      <c r="G46" s="186">
        <f>Teilergebnishaushalt!$D564</f>
        <v>0</v>
      </c>
      <c r="H46" s="186">
        <f>Teilergebnishaushalt!$D565</f>
        <v>30000</v>
      </c>
      <c r="I46" s="186">
        <f>Teilergebnishaushalt!$D566</f>
        <v>-30000</v>
      </c>
      <c r="J46" s="186">
        <f>Teilergebnishaushalt!$D567</f>
        <v>0</v>
      </c>
      <c r="K46" s="186">
        <f>Teilergebnishaushalt!$D568</f>
        <v>0</v>
      </c>
      <c r="L46" s="186">
        <f>Teilergebnishaushalt!$D569</f>
        <v>0</v>
      </c>
      <c r="M46" s="186">
        <f>Teilergebnishaushalt!$D570</f>
        <v>-30000</v>
      </c>
      <c r="N46" s="186">
        <f>'[1]Teilergebnishaushalt - Neu'!$M46</f>
        <v>-30000</v>
      </c>
      <c r="O46" s="208">
        <f t="shared" si="0"/>
        <v>0</v>
      </c>
    </row>
    <row r="47" spans="1:15" x14ac:dyDescent="0.25">
      <c r="A47" s="305"/>
      <c r="B47" s="305"/>
      <c r="C47" s="305"/>
      <c r="D47" s="192" t="str">
        <f>Teilergebnishaushalt!B576</f>
        <v>BB</v>
      </c>
      <c r="E47" s="192" t="str">
        <f>Teilergebnishaushalt!C576</f>
        <v>BAFöG Beratung</v>
      </c>
      <c r="F47" s="193">
        <v>9104</v>
      </c>
      <c r="G47" s="194">
        <f>Teilergebnishaushalt!$D578</f>
        <v>0</v>
      </c>
      <c r="H47" s="194">
        <f>Teilergebnishaushalt!$D579</f>
        <v>5400</v>
      </c>
      <c r="I47" s="194">
        <f>Teilergebnishaushalt!$D580</f>
        <v>-5400</v>
      </c>
      <c r="J47" s="194">
        <f>Teilergebnishaushalt!$D581</f>
        <v>0</v>
      </c>
      <c r="K47" s="194">
        <f>Teilergebnishaushalt!$D582</f>
        <v>0</v>
      </c>
      <c r="L47" s="194">
        <f>Teilergebnishaushalt!$D583</f>
        <v>0</v>
      </c>
      <c r="M47" s="194">
        <f>Teilergebnishaushalt!$D584</f>
        <v>-5400</v>
      </c>
      <c r="N47" s="194">
        <f>'[1]Teilergebnishaushalt - Neu'!$M47</f>
        <v>-5400</v>
      </c>
      <c r="O47" s="208">
        <f t="shared" si="0"/>
        <v>0</v>
      </c>
    </row>
    <row r="48" spans="1:15" x14ac:dyDescent="0.25">
      <c r="A48" s="305"/>
      <c r="B48" s="189">
        <f>Teilergebnishaushalt!B590</f>
        <v>10000</v>
      </c>
      <c r="C48" s="189">
        <f>Teilergebnishaushalt!B591</f>
        <v>10100</v>
      </c>
      <c r="D48" s="190" t="str">
        <f>Teilergebnishaushalt!B592</f>
        <v>Fibu2022</v>
      </c>
      <c r="E48" s="190" t="str">
        <f>Teilergebnishaushalt!C592</f>
        <v>Finanzbuchhaltung 2022</v>
      </c>
      <c r="F48" s="189">
        <v>10101</v>
      </c>
      <c r="G48" s="191">
        <f>Teilergebnishaushalt!$D594</f>
        <v>0</v>
      </c>
      <c r="H48" s="191">
        <f>Teilergebnishaushalt!$D595</f>
        <v>7000</v>
      </c>
      <c r="I48" s="191">
        <f>Teilergebnishaushalt!$D596</f>
        <v>-7000</v>
      </c>
      <c r="J48" s="191">
        <f>Teilergebnishaushalt!$D597</f>
        <v>0</v>
      </c>
      <c r="K48" s="191">
        <f>Teilergebnishaushalt!$D598</f>
        <v>0</v>
      </c>
      <c r="L48" s="191">
        <f>Teilergebnishaushalt!$D599</f>
        <v>0</v>
      </c>
      <c r="M48" s="191">
        <f>Teilergebnishaushalt!$D600</f>
        <v>-7000</v>
      </c>
      <c r="N48" s="191">
        <f>'[1]Teilergebnishaushalt - Neu'!$M48</f>
        <v>-7000</v>
      </c>
      <c r="O48" s="210">
        <f t="shared" si="0"/>
        <v>0</v>
      </c>
    </row>
    <row r="49" spans="1:15" x14ac:dyDescent="0.25">
      <c r="A49" s="305">
        <f>Teilergebnishaushalt!B605</f>
        <v>200000</v>
      </c>
      <c r="B49" s="305">
        <f>Teilergebnishaushalt!B606</f>
        <v>20000</v>
      </c>
      <c r="C49" s="305">
        <f>Teilergebnishaushalt!B607</f>
        <v>20100</v>
      </c>
      <c r="D49" s="185" t="str">
        <f>Teilergebnishaushalt!B608</f>
        <v>Sem tick</v>
      </c>
      <c r="E49" s="185" t="str">
        <f>Teilergebnishaushalt!C608</f>
        <v>Semesterticket ÖPNV</v>
      </c>
      <c r="F49" s="184">
        <v>20101</v>
      </c>
      <c r="G49" s="186">
        <f>Teilergebnishaushalt!$D610+Teilergebnishaushalt!$D611</f>
        <v>7256344.8000000007</v>
      </c>
      <c r="H49" s="186">
        <f>Teilergebnishaushalt!$D612+Teilergebnishaushalt!$D613+Teilergebnishaushalt!$D614</f>
        <v>7256344.8000000007</v>
      </c>
      <c r="I49" s="186">
        <f>Teilergebnishaushalt!$D615</f>
        <v>0</v>
      </c>
      <c r="J49" s="186">
        <f>Teilergebnishaushalt!$D616</f>
        <v>0</v>
      </c>
      <c r="K49" s="186">
        <f>Teilergebnishaushalt!$D617</f>
        <v>0</v>
      </c>
      <c r="L49" s="186">
        <f>Teilergebnishaushalt!$D618</f>
        <v>0</v>
      </c>
      <c r="M49" s="186">
        <f>Teilergebnishaushalt!$D619</f>
        <v>0</v>
      </c>
      <c r="N49" s="186">
        <f>'[1]Teilergebnishaushalt - Neu'!$M49</f>
        <v>0</v>
      </c>
      <c r="O49" s="208">
        <f t="shared" si="0"/>
        <v>0</v>
      </c>
    </row>
    <row r="50" spans="1:15" x14ac:dyDescent="0.25">
      <c r="A50" s="305"/>
      <c r="B50" s="305"/>
      <c r="C50" s="305"/>
      <c r="D50" s="192" t="str">
        <f>Teilergebnishaushalt!B625</f>
        <v>Theater</v>
      </c>
      <c r="E50" s="192" t="str">
        <f>Teilergebnishaushalt!C625</f>
        <v>Semesterticket Theater</v>
      </c>
      <c r="F50" s="193">
        <v>20102</v>
      </c>
      <c r="G50" s="194">
        <f>Teilergebnishaushalt!$D627</f>
        <v>80076</v>
      </c>
      <c r="H50" s="194">
        <f>Teilergebnishaushalt!$D628</f>
        <v>80076</v>
      </c>
      <c r="I50" s="194">
        <f>Teilergebnishaushalt!$D630</f>
        <v>0</v>
      </c>
      <c r="J50" s="194">
        <f>Teilergebnishaushalt!$D631</f>
        <v>0</v>
      </c>
      <c r="K50" s="194">
        <f>Teilergebnishaushalt!$D632</f>
        <v>0</v>
      </c>
      <c r="L50" s="194">
        <f>Teilergebnishaushalt!$D633</f>
        <v>0</v>
      </c>
      <c r="M50" s="194">
        <f>Teilergebnishaushalt!$D634</f>
        <v>0</v>
      </c>
      <c r="N50" s="194">
        <f>'[1]Teilergebnishaushalt - Neu'!$M50</f>
        <v>0</v>
      </c>
      <c r="O50" s="209">
        <f t="shared" si="0"/>
        <v>0</v>
      </c>
    </row>
    <row r="51" spans="1:15" x14ac:dyDescent="0.25">
      <c r="A51" s="305"/>
      <c r="B51" s="305"/>
      <c r="C51" s="305"/>
      <c r="D51" s="185" t="str">
        <f>Teilergebnishaushalt!B639</f>
        <v>Freibad</v>
      </c>
      <c r="E51" s="185" t="str">
        <f>Teilergebnishaushalt!C639</f>
        <v>Semesterticket Freibad</v>
      </c>
      <c r="F51" s="184">
        <v>20103</v>
      </c>
      <c r="G51" s="186">
        <f>Teilergebnishaushalt!$D641</f>
        <v>52174</v>
      </c>
      <c r="H51" s="186">
        <f>Teilergebnishaushalt!$D642</f>
        <v>52174</v>
      </c>
      <c r="I51" s="186">
        <f>Teilergebnishaushalt!$D643</f>
        <v>0</v>
      </c>
      <c r="J51" s="186">
        <f>Teilergebnishaushalt!$D644</f>
        <v>0</v>
      </c>
      <c r="K51" s="186">
        <f>Teilergebnishaushalt!$D645</f>
        <v>0</v>
      </c>
      <c r="L51" s="186">
        <f>Teilergebnishaushalt!$D646</f>
        <v>0</v>
      </c>
      <c r="M51" s="186">
        <f>Teilergebnishaushalt!$D647</f>
        <v>0</v>
      </c>
      <c r="N51" s="186">
        <f>'[1]Teilergebnishaushalt - Neu'!$M51</f>
        <v>0</v>
      </c>
      <c r="O51" s="208">
        <f t="shared" si="0"/>
        <v>0</v>
      </c>
    </row>
    <row r="52" spans="1:15" x14ac:dyDescent="0.25">
      <c r="A52" s="305"/>
      <c r="B52" s="305"/>
      <c r="C52" s="305"/>
      <c r="D52" s="192" t="str">
        <f>Teilergebnishaushalt!B653</f>
        <v>RadleihSys</v>
      </c>
      <c r="E52" s="192" t="str">
        <f>Teilergebnishaushalt!C653</f>
        <v>Semesterticket Fahrradverleihsystem</v>
      </c>
      <c r="F52" s="193">
        <v>20104</v>
      </c>
      <c r="G52" s="194">
        <f>Teilergebnishaushalt!$D655</f>
        <v>80076</v>
      </c>
      <c r="H52" s="194">
        <f>Teilergebnishaushalt!$D656</f>
        <v>80076</v>
      </c>
      <c r="I52" s="194">
        <f>Teilergebnishaushalt!$D658</f>
        <v>0</v>
      </c>
      <c r="J52" s="194">
        <f>Teilergebnishaushalt!$D659</f>
        <v>0</v>
      </c>
      <c r="K52" s="194">
        <f>Teilergebnishaushalt!$D660</f>
        <v>0</v>
      </c>
      <c r="L52" s="194">
        <f>Teilergebnishaushalt!$D661</f>
        <v>0</v>
      </c>
      <c r="M52" s="194">
        <f>Teilergebnishaushalt!$D662</f>
        <v>0</v>
      </c>
      <c r="N52" s="194">
        <f>'[1]Teilergebnishaushalt - Neu'!$M52</f>
        <v>0</v>
      </c>
      <c r="O52" s="209">
        <f t="shared" si="0"/>
        <v>0</v>
      </c>
    </row>
    <row r="53" spans="1:15" x14ac:dyDescent="0.25">
      <c r="A53" s="305"/>
      <c r="B53" s="305"/>
      <c r="C53" s="305"/>
      <c r="D53" s="185" t="str">
        <f>Teilergebnishaushalt!B667</f>
        <v>SemRueckFonds</v>
      </c>
      <c r="E53" s="185" t="str">
        <f>Teilergebnishaushalt!C667</f>
        <v>Semesterticket Rückerstattungsfonds</v>
      </c>
      <c r="F53" s="184">
        <v>20105</v>
      </c>
      <c r="G53" s="186">
        <f>Teilergebnishaushalt!$D669</f>
        <v>0</v>
      </c>
      <c r="H53" s="186">
        <f>Teilergebnishaushalt!$D670</f>
        <v>0</v>
      </c>
      <c r="I53" s="186">
        <f>Teilergebnishaushalt!$D671</f>
        <v>0</v>
      </c>
      <c r="J53" s="186">
        <f>Teilergebnishaushalt!$D672</f>
        <v>0</v>
      </c>
      <c r="K53" s="186">
        <f>Teilergebnishaushalt!$D673</f>
        <v>0</v>
      </c>
      <c r="L53" s="186">
        <f>Teilergebnishaushalt!$D674</f>
        <v>0</v>
      </c>
      <c r="M53" s="186">
        <f>Teilergebnishaushalt!$D675</f>
        <v>0</v>
      </c>
      <c r="N53" s="186">
        <f>'[1]Teilergebnishaushalt - Neu'!$M53</f>
        <v>-15936.039999999999</v>
      </c>
      <c r="O53" s="208">
        <f t="shared" si="0"/>
        <v>-15936.039999999999</v>
      </c>
    </row>
    <row r="54" spans="1:15" x14ac:dyDescent="0.25">
      <c r="O54" s="240"/>
    </row>
    <row r="55" spans="1:15" hidden="1" x14ac:dyDescent="0.25">
      <c r="A55" s="56" t="s">
        <v>223</v>
      </c>
      <c r="B55" s="56"/>
      <c r="C55" s="56"/>
      <c r="D55" s="56"/>
      <c r="E55" s="56"/>
      <c r="F55" s="56"/>
      <c r="G55" s="197">
        <f>SUM(G8:G53)</f>
        <v>7591992.5500000007</v>
      </c>
      <c r="H55" s="198">
        <f t="shared" ref="H55:M55" si="1">SUM(H8:H53)</f>
        <v>8100776.0000000009</v>
      </c>
      <c r="I55" s="198">
        <f t="shared" si="1"/>
        <v>-512583.44999999995</v>
      </c>
      <c r="J55" s="198">
        <f t="shared" si="1"/>
        <v>7125.32</v>
      </c>
      <c r="K55" s="198">
        <f t="shared" si="1"/>
        <v>7125.32</v>
      </c>
      <c r="L55" s="198">
        <f t="shared" si="1"/>
        <v>0</v>
      </c>
      <c r="M55" s="198">
        <f t="shared" si="1"/>
        <v>-512583.44999999995</v>
      </c>
      <c r="N55" s="203"/>
    </row>
    <row r="56" spans="1:15" hidden="1" x14ac:dyDescent="0.25">
      <c r="H56" s="69"/>
      <c r="I56" s="69"/>
      <c r="J56" s="69"/>
      <c r="K56" s="69"/>
      <c r="L56" s="69"/>
      <c r="M56" s="69"/>
    </row>
    <row r="57" spans="1:15" x14ac:dyDescent="0.25">
      <c r="H57" s="69"/>
      <c r="I57" s="69"/>
      <c r="J57" s="69"/>
      <c r="K57" s="69"/>
      <c r="L57" s="69"/>
      <c r="M57" s="69"/>
    </row>
    <row r="58" spans="1:15" ht="21" x14ac:dyDescent="0.25">
      <c r="A58" s="290" t="s">
        <v>291</v>
      </c>
      <c r="B58" s="291"/>
      <c r="C58" s="291"/>
      <c r="D58" s="291"/>
      <c r="E58" s="291"/>
      <c r="F58" s="291"/>
      <c r="G58" s="291"/>
      <c r="H58" s="291"/>
      <c r="I58" s="291"/>
      <c r="J58" s="291"/>
      <c r="K58" s="291"/>
      <c r="L58" s="291"/>
      <c r="M58" s="291"/>
      <c r="N58" s="291"/>
      <c r="O58" s="291"/>
    </row>
    <row r="59" spans="1:15" ht="21" x14ac:dyDescent="0.25">
      <c r="A59" s="179"/>
      <c r="B59" s="179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</row>
    <row r="60" spans="1:15" x14ac:dyDescent="0.25">
      <c r="A60" s="202" t="s">
        <v>0</v>
      </c>
      <c r="B60" s="308" t="s">
        <v>286</v>
      </c>
      <c r="C60" s="308"/>
      <c r="D60" s="308"/>
    </row>
    <row r="61" spans="1:15" x14ac:dyDescent="0.25">
      <c r="A61" s="30">
        <v>1000</v>
      </c>
      <c r="B61" s="307" t="s">
        <v>23</v>
      </c>
      <c r="C61" s="307"/>
      <c r="D61" s="307"/>
    </row>
    <row r="62" spans="1:15" x14ac:dyDescent="0.25">
      <c r="A62" s="30">
        <v>2000</v>
      </c>
      <c r="B62" s="307" t="s">
        <v>5</v>
      </c>
      <c r="C62" s="307"/>
      <c r="D62" s="307"/>
    </row>
    <row r="63" spans="1:15" x14ac:dyDescent="0.25">
      <c r="A63" s="30">
        <v>3000</v>
      </c>
      <c r="B63" s="307" t="s">
        <v>43</v>
      </c>
      <c r="C63" s="307"/>
      <c r="D63" s="307"/>
    </row>
    <row r="64" spans="1:15" x14ac:dyDescent="0.25">
      <c r="A64" s="30">
        <v>4000</v>
      </c>
      <c r="B64" s="307" t="s">
        <v>40</v>
      </c>
      <c r="C64" s="307"/>
      <c r="D64" s="307"/>
    </row>
    <row r="65" spans="1:4" x14ac:dyDescent="0.25">
      <c r="A65" s="30">
        <v>5000</v>
      </c>
      <c r="B65" s="307" t="s">
        <v>45</v>
      </c>
      <c r="C65" s="307"/>
      <c r="D65" s="307"/>
    </row>
    <row r="66" spans="1:4" x14ac:dyDescent="0.25">
      <c r="A66" s="30">
        <v>6000</v>
      </c>
      <c r="B66" s="307" t="s">
        <v>41</v>
      </c>
      <c r="C66" s="307"/>
      <c r="D66" s="307"/>
    </row>
    <row r="67" spans="1:4" x14ac:dyDescent="0.25">
      <c r="A67" s="30">
        <v>7000</v>
      </c>
      <c r="B67" s="307" t="s">
        <v>46</v>
      </c>
      <c r="C67" s="307"/>
      <c r="D67" s="307"/>
    </row>
    <row r="68" spans="1:4" x14ac:dyDescent="0.25">
      <c r="A68" s="30">
        <v>8000</v>
      </c>
      <c r="B68" s="307" t="s">
        <v>47</v>
      </c>
      <c r="C68" s="307"/>
      <c r="D68" s="307"/>
    </row>
    <row r="69" spans="1:4" x14ac:dyDescent="0.25">
      <c r="A69" s="30">
        <v>9000</v>
      </c>
      <c r="B69" s="307" t="s">
        <v>287</v>
      </c>
      <c r="C69" s="307"/>
      <c r="D69" s="307"/>
    </row>
    <row r="70" spans="1:4" x14ac:dyDescent="0.25">
      <c r="A70" s="30">
        <v>10000</v>
      </c>
      <c r="B70" s="307" t="s">
        <v>42</v>
      </c>
      <c r="C70" s="307"/>
      <c r="D70" s="307"/>
    </row>
  </sheetData>
  <mergeCells count="6185">
    <mergeCell ref="B70:D70"/>
    <mergeCell ref="B60:D60"/>
    <mergeCell ref="B64:D64"/>
    <mergeCell ref="B65:D65"/>
    <mergeCell ref="B66:D66"/>
    <mergeCell ref="B67:D67"/>
    <mergeCell ref="B68:D68"/>
    <mergeCell ref="B69:D69"/>
    <mergeCell ref="B63:D63"/>
    <mergeCell ref="B62:D62"/>
    <mergeCell ref="B61:D61"/>
    <mergeCell ref="C26:C29"/>
    <mergeCell ref="C31:C32"/>
    <mergeCell ref="C34:C43"/>
    <mergeCell ref="C44:C47"/>
    <mergeCell ref="C49:C53"/>
    <mergeCell ref="A58:O58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A6:C6"/>
    <mergeCell ref="A49:A53"/>
    <mergeCell ref="B10:B21"/>
    <mergeCell ref="B22:B24"/>
    <mergeCell ref="B26:B29"/>
    <mergeCell ref="B30:B33"/>
    <mergeCell ref="B34:B43"/>
    <mergeCell ref="B44:B47"/>
    <mergeCell ref="B49:B53"/>
    <mergeCell ref="XEW4:XFB4"/>
    <mergeCell ref="A1:N1"/>
    <mergeCell ref="D6:E6"/>
    <mergeCell ref="A8:A48"/>
    <mergeCell ref="C10:C21"/>
    <mergeCell ref="C22:C24"/>
    <mergeCell ref="XDA4:XDF4"/>
    <mergeCell ref="XDI4:XDN4"/>
    <mergeCell ref="XDQ4:XDV4"/>
    <mergeCell ref="XDY4:XED4"/>
    <mergeCell ref="XEG4:XEL4"/>
    <mergeCell ref="XEO4:XET4"/>
    <mergeCell ref="XBE4:XBJ4"/>
    <mergeCell ref="XBM4:XBR4"/>
    <mergeCell ref="XBU4:XBZ4"/>
    <mergeCell ref="XCC4:XCH4"/>
    <mergeCell ref="XCK4:XCP4"/>
    <mergeCell ref="XCS4:XCX4"/>
    <mergeCell ref="WZI4:WZN4"/>
    <mergeCell ref="WZQ4:WZV4"/>
    <mergeCell ref="WZY4:XAD4"/>
    <mergeCell ref="XAG4:XAL4"/>
    <mergeCell ref="XAO4:XAT4"/>
    <mergeCell ref="XAW4:XBB4"/>
    <mergeCell ref="WXM4:WXR4"/>
    <mergeCell ref="WXU4:WXZ4"/>
    <mergeCell ref="WYC4:WYH4"/>
    <mergeCell ref="WYK4:WYP4"/>
    <mergeCell ref="WYS4:WYX4"/>
    <mergeCell ref="WZA4:WZF4"/>
    <mergeCell ref="WVQ4:WVV4"/>
    <mergeCell ref="WVY4:WWD4"/>
    <mergeCell ref="WWG4:WWL4"/>
    <mergeCell ref="WWO4:WWT4"/>
    <mergeCell ref="WWW4:WXB4"/>
    <mergeCell ref="WXE4:WXJ4"/>
    <mergeCell ref="WTU4:WTZ4"/>
    <mergeCell ref="WUC4:WUH4"/>
    <mergeCell ref="WUK4:WUP4"/>
    <mergeCell ref="WUS4:WUX4"/>
    <mergeCell ref="WVA4:WVF4"/>
    <mergeCell ref="WVI4:WVN4"/>
    <mergeCell ref="WRY4:WSD4"/>
    <mergeCell ref="WSG4:WSL4"/>
    <mergeCell ref="WSO4:WST4"/>
    <mergeCell ref="WSW4:WTB4"/>
    <mergeCell ref="WTE4:WTJ4"/>
    <mergeCell ref="WTM4:WTR4"/>
    <mergeCell ref="WQC4:WQH4"/>
    <mergeCell ref="WQK4:WQP4"/>
    <mergeCell ref="WQS4:WQX4"/>
    <mergeCell ref="WRA4:WRF4"/>
    <mergeCell ref="WRI4:WRN4"/>
    <mergeCell ref="WRQ4:WRV4"/>
    <mergeCell ref="WOG4:WOL4"/>
    <mergeCell ref="WOO4:WOT4"/>
    <mergeCell ref="WOW4:WPB4"/>
    <mergeCell ref="WPE4:WPJ4"/>
    <mergeCell ref="WPM4:WPR4"/>
    <mergeCell ref="WPU4:WPZ4"/>
    <mergeCell ref="WMK4:WMP4"/>
    <mergeCell ref="WMS4:WMX4"/>
    <mergeCell ref="WNA4:WNF4"/>
    <mergeCell ref="WNI4:WNN4"/>
    <mergeCell ref="WNQ4:WNV4"/>
    <mergeCell ref="WNY4:WOD4"/>
    <mergeCell ref="WKO4:WKT4"/>
    <mergeCell ref="WKW4:WLB4"/>
    <mergeCell ref="WLE4:WLJ4"/>
    <mergeCell ref="WLM4:WLR4"/>
    <mergeCell ref="WLU4:WLZ4"/>
    <mergeCell ref="WMC4:WMH4"/>
    <mergeCell ref="WIS4:WIX4"/>
    <mergeCell ref="WJA4:WJF4"/>
    <mergeCell ref="WJI4:WJN4"/>
    <mergeCell ref="WJQ4:WJV4"/>
    <mergeCell ref="WJY4:WKD4"/>
    <mergeCell ref="WKG4:WKL4"/>
    <mergeCell ref="WGW4:WHB4"/>
    <mergeCell ref="WHE4:WHJ4"/>
    <mergeCell ref="WHM4:WHR4"/>
    <mergeCell ref="WHU4:WHZ4"/>
    <mergeCell ref="WIC4:WIH4"/>
    <mergeCell ref="WIK4:WIP4"/>
    <mergeCell ref="WFA4:WFF4"/>
    <mergeCell ref="WFI4:WFN4"/>
    <mergeCell ref="WFQ4:WFV4"/>
    <mergeCell ref="WFY4:WGD4"/>
    <mergeCell ref="WGG4:WGL4"/>
    <mergeCell ref="WGO4:WGT4"/>
    <mergeCell ref="WDE4:WDJ4"/>
    <mergeCell ref="WDM4:WDR4"/>
    <mergeCell ref="WDU4:WDZ4"/>
    <mergeCell ref="WEC4:WEH4"/>
    <mergeCell ref="WEK4:WEP4"/>
    <mergeCell ref="WES4:WEX4"/>
    <mergeCell ref="WBI4:WBN4"/>
    <mergeCell ref="WBQ4:WBV4"/>
    <mergeCell ref="WBY4:WCD4"/>
    <mergeCell ref="WCG4:WCL4"/>
    <mergeCell ref="WCO4:WCT4"/>
    <mergeCell ref="WCW4:WDB4"/>
    <mergeCell ref="VZM4:VZR4"/>
    <mergeCell ref="VZU4:VZZ4"/>
    <mergeCell ref="WAC4:WAH4"/>
    <mergeCell ref="WAK4:WAP4"/>
    <mergeCell ref="WAS4:WAX4"/>
    <mergeCell ref="WBA4:WBF4"/>
    <mergeCell ref="VXQ4:VXV4"/>
    <mergeCell ref="VXY4:VYD4"/>
    <mergeCell ref="VYG4:VYL4"/>
    <mergeCell ref="VYO4:VYT4"/>
    <mergeCell ref="VYW4:VZB4"/>
    <mergeCell ref="VZE4:VZJ4"/>
    <mergeCell ref="VVU4:VVZ4"/>
    <mergeCell ref="VWC4:VWH4"/>
    <mergeCell ref="VWK4:VWP4"/>
    <mergeCell ref="VWS4:VWX4"/>
    <mergeCell ref="VXA4:VXF4"/>
    <mergeCell ref="VXI4:VXN4"/>
    <mergeCell ref="VTY4:VUD4"/>
    <mergeCell ref="VUG4:VUL4"/>
    <mergeCell ref="VUO4:VUT4"/>
    <mergeCell ref="VUW4:VVB4"/>
    <mergeCell ref="VVE4:VVJ4"/>
    <mergeCell ref="VVM4:VVR4"/>
    <mergeCell ref="VSC4:VSH4"/>
    <mergeCell ref="VSK4:VSP4"/>
    <mergeCell ref="VSS4:VSX4"/>
    <mergeCell ref="VTA4:VTF4"/>
    <mergeCell ref="VTI4:VTN4"/>
    <mergeCell ref="VTQ4:VTV4"/>
    <mergeCell ref="VQG4:VQL4"/>
    <mergeCell ref="VQO4:VQT4"/>
    <mergeCell ref="VQW4:VRB4"/>
    <mergeCell ref="VRE4:VRJ4"/>
    <mergeCell ref="VRM4:VRR4"/>
    <mergeCell ref="VRU4:VRZ4"/>
    <mergeCell ref="VOK4:VOP4"/>
    <mergeCell ref="VOS4:VOX4"/>
    <mergeCell ref="VPA4:VPF4"/>
    <mergeCell ref="VPI4:VPN4"/>
    <mergeCell ref="VPQ4:VPV4"/>
    <mergeCell ref="VPY4:VQD4"/>
    <mergeCell ref="VMO4:VMT4"/>
    <mergeCell ref="VMW4:VNB4"/>
    <mergeCell ref="VNE4:VNJ4"/>
    <mergeCell ref="VNM4:VNR4"/>
    <mergeCell ref="VNU4:VNZ4"/>
    <mergeCell ref="VOC4:VOH4"/>
    <mergeCell ref="VKS4:VKX4"/>
    <mergeCell ref="VLA4:VLF4"/>
    <mergeCell ref="VLI4:VLN4"/>
    <mergeCell ref="VLQ4:VLV4"/>
    <mergeCell ref="VLY4:VMD4"/>
    <mergeCell ref="VMG4:VML4"/>
    <mergeCell ref="VIW4:VJB4"/>
    <mergeCell ref="VJE4:VJJ4"/>
    <mergeCell ref="VJM4:VJR4"/>
    <mergeCell ref="VJU4:VJZ4"/>
    <mergeCell ref="VKC4:VKH4"/>
    <mergeCell ref="VKK4:VKP4"/>
    <mergeCell ref="VHA4:VHF4"/>
    <mergeCell ref="VHI4:VHN4"/>
    <mergeCell ref="VHQ4:VHV4"/>
    <mergeCell ref="VHY4:VID4"/>
    <mergeCell ref="VIG4:VIL4"/>
    <mergeCell ref="VIO4:VIT4"/>
    <mergeCell ref="VFE4:VFJ4"/>
    <mergeCell ref="VFM4:VFR4"/>
    <mergeCell ref="VFU4:VFZ4"/>
    <mergeCell ref="VGC4:VGH4"/>
    <mergeCell ref="VGK4:VGP4"/>
    <mergeCell ref="VGS4:VGX4"/>
    <mergeCell ref="VDI4:VDN4"/>
    <mergeCell ref="VDQ4:VDV4"/>
    <mergeCell ref="VDY4:VED4"/>
    <mergeCell ref="VEG4:VEL4"/>
    <mergeCell ref="VEO4:VET4"/>
    <mergeCell ref="VEW4:VFB4"/>
    <mergeCell ref="VBM4:VBR4"/>
    <mergeCell ref="VBU4:VBZ4"/>
    <mergeCell ref="VCC4:VCH4"/>
    <mergeCell ref="VCK4:VCP4"/>
    <mergeCell ref="VCS4:VCX4"/>
    <mergeCell ref="VDA4:VDF4"/>
    <mergeCell ref="UZQ4:UZV4"/>
    <mergeCell ref="UZY4:VAD4"/>
    <mergeCell ref="VAG4:VAL4"/>
    <mergeCell ref="VAO4:VAT4"/>
    <mergeCell ref="VAW4:VBB4"/>
    <mergeCell ref="VBE4:VBJ4"/>
    <mergeCell ref="UXU4:UXZ4"/>
    <mergeCell ref="UYC4:UYH4"/>
    <mergeCell ref="UYK4:UYP4"/>
    <mergeCell ref="UYS4:UYX4"/>
    <mergeCell ref="UZA4:UZF4"/>
    <mergeCell ref="UZI4:UZN4"/>
    <mergeCell ref="UVY4:UWD4"/>
    <mergeCell ref="UWG4:UWL4"/>
    <mergeCell ref="UWO4:UWT4"/>
    <mergeCell ref="UWW4:UXB4"/>
    <mergeCell ref="UXE4:UXJ4"/>
    <mergeCell ref="UXM4:UXR4"/>
    <mergeCell ref="UUC4:UUH4"/>
    <mergeCell ref="UUK4:UUP4"/>
    <mergeCell ref="UUS4:UUX4"/>
    <mergeCell ref="UVA4:UVF4"/>
    <mergeCell ref="UVI4:UVN4"/>
    <mergeCell ref="UVQ4:UVV4"/>
    <mergeCell ref="USG4:USL4"/>
    <mergeCell ref="USO4:UST4"/>
    <mergeCell ref="USW4:UTB4"/>
    <mergeCell ref="UTE4:UTJ4"/>
    <mergeCell ref="UTM4:UTR4"/>
    <mergeCell ref="UTU4:UTZ4"/>
    <mergeCell ref="UQK4:UQP4"/>
    <mergeCell ref="UQS4:UQX4"/>
    <mergeCell ref="URA4:URF4"/>
    <mergeCell ref="URI4:URN4"/>
    <mergeCell ref="URQ4:URV4"/>
    <mergeCell ref="URY4:USD4"/>
    <mergeCell ref="UOO4:UOT4"/>
    <mergeCell ref="UOW4:UPB4"/>
    <mergeCell ref="UPE4:UPJ4"/>
    <mergeCell ref="UPM4:UPR4"/>
    <mergeCell ref="UPU4:UPZ4"/>
    <mergeCell ref="UQC4:UQH4"/>
    <mergeCell ref="UMS4:UMX4"/>
    <mergeCell ref="UNA4:UNF4"/>
    <mergeCell ref="UNI4:UNN4"/>
    <mergeCell ref="UNQ4:UNV4"/>
    <mergeCell ref="UNY4:UOD4"/>
    <mergeCell ref="UOG4:UOL4"/>
    <mergeCell ref="UKW4:ULB4"/>
    <mergeCell ref="ULE4:ULJ4"/>
    <mergeCell ref="ULM4:ULR4"/>
    <mergeCell ref="ULU4:ULZ4"/>
    <mergeCell ref="UMC4:UMH4"/>
    <mergeCell ref="UMK4:UMP4"/>
    <mergeCell ref="UJA4:UJF4"/>
    <mergeCell ref="UJI4:UJN4"/>
    <mergeCell ref="UJQ4:UJV4"/>
    <mergeCell ref="UJY4:UKD4"/>
    <mergeCell ref="UKG4:UKL4"/>
    <mergeCell ref="UKO4:UKT4"/>
    <mergeCell ref="UHE4:UHJ4"/>
    <mergeCell ref="UHM4:UHR4"/>
    <mergeCell ref="UHU4:UHZ4"/>
    <mergeCell ref="UIC4:UIH4"/>
    <mergeCell ref="UIK4:UIP4"/>
    <mergeCell ref="UIS4:UIX4"/>
    <mergeCell ref="UFI4:UFN4"/>
    <mergeCell ref="UFQ4:UFV4"/>
    <mergeCell ref="UFY4:UGD4"/>
    <mergeCell ref="UGG4:UGL4"/>
    <mergeCell ref="UGO4:UGT4"/>
    <mergeCell ref="UGW4:UHB4"/>
    <mergeCell ref="UDM4:UDR4"/>
    <mergeCell ref="UDU4:UDZ4"/>
    <mergeCell ref="UEC4:UEH4"/>
    <mergeCell ref="UEK4:UEP4"/>
    <mergeCell ref="UES4:UEX4"/>
    <mergeCell ref="UFA4:UFF4"/>
    <mergeCell ref="UBQ4:UBV4"/>
    <mergeCell ref="UBY4:UCD4"/>
    <mergeCell ref="UCG4:UCL4"/>
    <mergeCell ref="UCO4:UCT4"/>
    <mergeCell ref="UCW4:UDB4"/>
    <mergeCell ref="UDE4:UDJ4"/>
    <mergeCell ref="TZU4:TZZ4"/>
    <mergeCell ref="UAC4:UAH4"/>
    <mergeCell ref="UAK4:UAP4"/>
    <mergeCell ref="UAS4:UAX4"/>
    <mergeCell ref="UBA4:UBF4"/>
    <mergeCell ref="UBI4:UBN4"/>
    <mergeCell ref="TXY4:TYD4"/>
    <mergeCell ref="TYG4:TYL4"/>
    <mergeCell ref="TYO4:TYT4"/>
    <mergeCell ref="TYW4:TZB4"/>
    <mergeCell ref="TZE4:TZJ4"/>
    <mergeCell ref="TZM4:TZR4"/>
    <mergeCell ref="TWC4:TWH4"/>
    <mergeCell ref="TWK4:TWP4"/>
    <mergeCell ref="TWS4:TWX4"/>
    <mergeCell ref="TXA4:TXF4"/>
    <mergeCell ref="TXI4:TXN4"/>
    <mergeCell ref="TXQ4:TXV4"/>
    <mergeCell ref="TUG4:TUL4"/>
    <mergeCell ref="TUO4:TUT4"/>
    <mergeCell ref="TUW4:TVB4"/>
    <mergeCell ref="TVE4:TVJ4"/>
    <mergeCell ref="TVM4:TVR4"/>
    <mergeCell ref="TVU4:TVZ4"/>
    <mergeCell ref="TSK4:TSP4"/>
    <mergeCell ref="TSS4:TSX4"/>
    <mergeCell ref="TTA4:TTF4"/>
    <mergeCell ref="TTI4:TTN4"/>
    <mergeCell ref="TTQ4:TTV4"/>
    <mergeCell ref="TTY4:TUD4"/>
    <mergeCell ref="TQO4:TQT4"/>
    <mergeCell ref="TQW4:TRB4"/>
    <mergeCell ref="TRE4:TRJ4"/>
    <mergeCell ref="TRM4:TRR4"/>
    <mergeCell ref="TRU4:TRZ4"/>
    <mergeCell ref="TSC4:TSH4"/>
    <mergeCell ref="TOS4:TOX4"/>
    <mergeCell ref="TPA4:TPF4"/>
    <mergeCell ref="TPI4:TPN4"/>
    <mergeCell ref="TPQ4:TPV4"/>
    <mergeCell ref="TPY4:TQD4"/>
    <mergeCell ref="TQG4:TQL4"/>
    <mergeCell ref="TMW4:TNB4"/>
    <mergeCell ref="TNE4:TNJ4"/>
    <mergeCell ref="TNM4:TNR4"/>
    <mergeCell ref="TNU4:TNZ4"/>
    <mergeCell ref="TOC4:TOH4"/>
    <mergeCell ref="TOK4:TOP4"/>
    <mergeCell ref="TLA4:TLF4"/>
    <mergeCell ref="TLI4:TLN4"/>
    <mergeCell ref="TLQ4:TLV4"/>
    <mergeCell ref="TLY4:TMD4"/>
    <mergeCell ref="TMG4:TML4"/>
    <mergeCell ref="TMO4:TMT4"/>
    <mergeCell ref="TJE4:TJJ4"/>
    <mergeCell ref="TJM4:TJR4"/>
    <mergeCell ref="TJU4:TJZ4"/>
    <mergeCell ref="TKC4:TKH4"/>
    <mergeCell ref="TKK4:TKP4"/>
    <mergeCell ref="TKS4:TKX4"/>
    <mergeCell ref="THI4:THN4"/>
    <mergeCell ref="THQ4:THV4"/>
    <mergeCell ref="THY4:TID4"/>
    <mergeCell ref="TIG4:TIL4"/>
    <mergeCell ref="TIO4:TIT4"/>
    <mergeCell ref="TIW4:TJB4"/>
    <mergeCell ref="TFM4:TFR4"/>
    <mergeCell ref="TFU4:TFZ4"/>
    <mergeCell ref="TGC4:TGH4"/>
    <mergeCell ref="TGK4:TGP4"/>
    <mergeCell ref="TGS4:TGX4"/>
    <mergeCell ref="THA4:THF4"/>
    <mergeCell ref="TDQ4:TDV4"/>
    <mergeCell ref="TDY4:TED4"/>
    <mergeCell ref="TEG4:TEL4"/>
    <mergeCell ref="TEO4:TET4"/>
    <mergeCell ref="TEW4:TFB4"/>
    <mergeCell ref="TFE4:TFJ4"/>
    <mergeCell ref="TBU4:TBZ4"/>
    <mergeCell ref="TCC4:TCH4"/>
    <mergeCell ref="TCK4:TCP4"/>
    <mergeCell ref="TCS4:TCX4"/>
    <mergeCell ref="TDA4:TDF4"/>
    <mergeCell ref="TDI4:TDN4"/>
    <mergeCell ref="SZY4:TAD4"/>
    <mergeCell ref="TAG4:TAL4"/>
    <mergeCell ref="TAO4:TAT4"/>
    <mergeCell ref="TAW4:TBB4"/>
    <mergeCell ref="TBE4:TBJ4"/>
    <mergeCell ref="TBM4:TBR4"/>
    <mergeCell ref="SYC4:SYH4"/>
    <mergeCell ref="SYK4:SYP4"/>
    <mergeCell ref="SYS4:SYX4"/>
    <mergeCell ref="SZA4:SZF4"/>
    <mergeCell ref="SZI4:SZN4"/>
    <mergeCell ref="SZQ4:SZV4"/>
    <mergeCell ref="SWG4:SWL4"/>
    <mergeCell ref="SWO4:SWT4"/>
    <mergeCell ref="SWW4:SXB4"/>
    <mergeCell ref="SXE4:SXJ4"/>
    <mergeCell ref="SXM4:SXR4"/>
    <mergeCell ref="SXU4:SXZ4"/>
    <mergeCell ref="SUK4:SUP4"/>
    <mergeCell ref="SUS4:SUX4"/>
    <mergeCell ref="SVA4:SVF4"/>
    <mergeCell ref="SVI4:SVN4"/>
    <mergeCell ref="SVQ4:SVV4"/>
    <mergeCell ref="SVY4:SWD4"/>
    <mergeCell ref="SSO4:SST4"/>
    <mergeCell ref="SSW4:STB4"/>
    <mergeCell ref="STE4:STJ4"/>
    <mergeCell ref="STM4:STR4"/>
    <mergeCell ref="STU4:STZ4"/>
    <mergeCell ref="SUC4:SUH4"/>
    <mergeCell ref="SQS4:SQX4"/>
    <mergeCell ref="SRA4:SRF4"/>
    <mergeCell ref="SRI4:SRN4"/>
    <mergeCell ref="SRQ4:SRV4"/>
    <mergeCell ref="SRY4:SSD4"/>
    <mergeCell ref="SSG4:SSL4"/>
    <mergeCell ref="SOW4:SPB4"/>
    <mergeCell ref="SPE4:SPJ4"/>
    <mergeCell ref="SPM4:SPR4"/>
    <mergeCell ref="SPU4:SPZ4"/>
    <mergeCell ref="SQC4:SQH4"/>
    <mergeCell ref="SQK4:SQP4"/>
    <mergeCell ref="SNA4:SNF4"/>
    <mergeCell ref="SNI4:SNN4"/>
    <mergeCell ref="SNQ4:SNV4"/>
    <mergeCell ref="SNY4:SOD4"/>
    <mergeCell ref="SOG4:SOL4"/>
    <mergeCell ref="SOO4:SOT4"/>
    <mergeCell ref="SLE4:SLJ4"/>
    <mergeCell ref="SLM4:SLR4"/>
    <mergeCell ref="SLU4:SLZ4"/>
    <mergeCell ref="SMC4:SMH4"/>
    <mergeCell ref="SMK4:SMP4"/>
    <mergeCell ref="SMS4:SMX4"/>
    <mergeCell ref="SJI4:SJN4"/>
    <mergeCell ref="SJQ4:SJV4"/>
    <mergeCell ref="SJY4:SKD4"/>
    <mergeCell ref="SKG4:SKL4"/>
    <mergeCell ref="SKO4:SKT4"/>
    <mergeCell ref="SKW4:SLB4"/>
    <mergeCell ref="SHM4:SHR4"/>
    <mergeCell ref="SHU4:SHZ4"/>
    <mergeCell ref="SIC4:SIH4"/>
    <mergeCell ref="SIK4:SIP4"/>
    <mergeCell ref="SIS4:SIX4"/>
    <mergeCell ref="SJA4:SJF4"/>
    <mergeCell ref="SFQ4:SFV4"/>
    <mergeCell ref="SFY4:SGD4"/>
    <mergeCell ref="SGG4:SGL4"/>
    <mergeCell ref="SGO4:SGT4"/>
    <mergeCell ref="SGW4:SHB4"/>
    <mergeCell ref="SHE4:SHJ4"/>
    <mergeCell ref="SDU4:SDZ4"/>
    <mergeCell ref="SEC4:SEH4"/>
    <mergeCell ref="SEK4:SEP4"/>
    <mergeCell ref="SES4:SEX4"/>
    <mergeCell ref="SFA4:SFF4"/>
    <mergeCell ref="SFI4:SFN4"/>
    <mergeCell ref="SBY4:SCD4"/>
    <mergeCell ref="SCG4:SCL4"/>
    <mergeCell ref="SCO4:SCT4"/>
    <mergeCell ref="SCW4:SDB4"/>
    <mergeCell ref="SDE4:SDJ4"/>
    <mergeCell ref="SDM4:SDR4"/>
    <mergeCell ref="SAC4:SAH4"/>
    <mergeCell ref="SAK4:SAP4"/>
    <mergeCell ref="SAS4:SAX4"/>
    <mergeCell ref="SBA4:SBF4"/>
    <mergeCell ref="SBI4:SBN4"/>
    <mergeCell ref="SBQ4:SBV4"/>
    <mergeCell ref="RYG4:RYL4"/>
    <mergeCell ref="RYO4:RYT4"/>
    <mergeCell ref="RYW4:RZB4"/>
    <mergeCell ref="RZE4:RZJ4"/>
    <mergeCell ref="RZM4:RZR4"/>
    <mergeCell ref="RZU4:RZZ4"/>
    <mergeCell ref="RWK4:RWP4"/>
    <mergeCell ref="RWS4:RWX4"/>
    <mergeCell ref="RXA4:RXF4"/>
    <mergeCell ref="RXI4:RXN4"/>
    <mergeCell ref="RXQ4:RXV4"/>
    <mergeCell ref="RXY4:RYD4"/>
    <mergeCell ref="RUO4:RUT4"/>
    <mergeCell ref="RUW4:RVB4"/>
    <mergeCell ref="RVE4:RVJ4"/>
    <mergeCell ref="RVM4:RVR4"/>
    <mergeCell ref="RVU4:RVZ4"/>
    <mergeCell ref="RWC4:RWH4"/>
    <mergeCell ref="RSS4:RSX4"/>
    <mergeCell ref="RTA4:RTF4"/>
    <mergeCell ref="RTI4:RTN4"/>
    <mergeCell ref="RTQ4:RTV4"/>
    <mergeCell ref="RTY4:RUD4"/>
    <mergeCell ref="RUG4:RUL4"/>
    <mergeCell ref="RQW4:RRB4"/>
    <mergeCell ref="RRE4:RRJ4"/>
    <mergeCell ref="RRM4:RRR4"/>
    <mergeCell ref="RRU4:RRZ4"/>
    <mergeCell ref="RSC4:RSH4"/>
    <mergeCell ref="RSK4:RSP4"/>
    <mergeCell ref="RPA4:RPF4"/>
    <mergeCell ref="RPI4:RPN4"/>
    <mergeCell ref="RPQ4:RPV4"/>
    <mergeCell ref="RPY4:RQD4"/>
    <mergeCell ref="RQG4:RQL4"/>
    <mergeCell ref="RQO4:RQT4"/>
    <mergeCell ref="RNE4:RNJ4"/>
    <mergeCell ref="RNM4:RNR4"/>
    <mergeCell ref="RNU4:RNZ4"/>
    <mergeCell ref="ROC4:ROH4"/>
    <mergeCell ref="ROK4:ROP4"/>
    <mergeCell ref="ROS4:ROX4"/>
    <mergeCell ref="RLI4:RLN4"/>
    <mergeCell ref="RLQ4:RLV4"/>
    <mergeCell ref="RLY4:RMD4"/>
    <mergeCell ref="RMG4:RML4"/>
    <mergeCell ref="RMO4:RMT4"/>
    <mergeCell ref="RMW4:RNB4"/>
    <mergeCell ref="RJM4:RJR4"/>
    <mergeCell ref="RJU4:RJZ4"/>
    <mergeCell ref="RKC4:RKH4"/>
    <mergeCell ref="RKK4:RKP4"/>
    <mergeCell ref="RKS4:RKX4"/>
    <mergeCell ref="RLA4:RLF4"/>
    <mergeCell ref="RHQ4:RHV4"/>
    <mergeCell ref="RHY4:RID4"/>
    <mergeCell ref="RIG4:RIL4"/>
    <mergeCell ref="RIO4:RIT4"/>
    <mergeCell ref="RIW4:RJB4"/>
    <mergeCell ref="RJE4:RJJ4"/>
    <mergeCell ref="RFU4:RFZ4"/>
    <mergeCell ref="RGC4:RGH4"/>
    <mergeCell ref="RGK4:RGP4"/>
    <mergeCell ref="RGS4:RGX4"/>
    <mergeCell ref="RHA4:RHF4"/>
    <mergeCell ref="RHI4:RHN4"/>
    <mergeCell ref="RDY4:RED4"/>
    <mergeCell ref="REG4:REL4"/>
    <mergeCell ref="REO4:RET4"/>
    <mergeCell ref="REW4:RFB4"/>
    <mergeCell ref="RFE4:RFJ4"/>
    <mergeCell ref="RFM4:RFR4"/>
    <mergeCell ref="RCC4:RCH4"/>
    <mergeCell ref="RCK4:RCP4"/>
    <mergeCell ref="RCS4:RCX4"/>
    <mergeCell ref="RDA4:RDF4"/>
    <mergeCell ref="RDI4:RDN4"/>
    <mergeCell ref="RDQ4:RDV4"/>
    <mergeCell ref="RAG4:RAL4"/>
    <mergeCell ref="RAO4:RAT4"/>
    <mergeCell ref="RAW4:RBB4"/>
    <mergeCell ref="RBE4:RBJ4"/>
    <mergeCell ref="RBM4:RBR4"/>
    <mergeCell ref="RBU4:RBZ4"/>
    <mergeCell ref="QYK4:QYP4"/>
    <mergeCell ref="QYS4:QYX4"/>
    <mergeCell ref="QZA4:QZF4"/>
    <mergeCell ref="QZI4:QZN4"/>
    <mergeCell ref="QZQ4:QZV4"/>
    <mergeCell ref="QZY4:RAD4"/>
    <mergeCell ref="QWO4:QWT4"/>
    <mergeCell ref="QWW4:QXB4"/>
    <mergeCell ref="QXE4:QXJ4"/>
    <mergeCell ref="QXM4:QXR4"/>
    <mergeCell ref="QXU4:QXZ4"/>
    <mergeCell ref="QYC4:QYH4"/>
    <mergeCell ref="QUS4:QUX4"/>
    <mergeCell ref="QVA4:QVF4"/>
    <mergeCell ref="QVI4:QVN4"/>
    <mergeCell ref="QVQ4:QVV4"/>
    <mergeCell ref="QVY4:QWD4"/>
    <mergeCell ref="QWG4:QWL4"/>
    <mergeCell ref="QSW4:QTB4"/>
    <mergeCell ref="QTE4:QTJ4"/>
    <mergeCell ref="QTM4:QTR4"/>
    <mergeCell ref="QTU4:QTZ4"/>
    <mergeCell ref="QUC4:QUH4"/>
    <mergeCell ref="QUK4:QUP4"/>
    <mergeCell ref="QRA4:QRF4"/>
    <mergeCell ref="QRI4:QRN4"/>
    <mergeCell ref="QRQ4:QRV4"/>
    <mergeCell ref="QRY4:QSD4"/>
    <mergeCell ref="QSG4:QSL4"/>
    <mergeCell ref="QSO4:QST4"/>
    <mergeCell ref="QPE4:QPJ4"/>
    <mergeCell ref="QPM4:QPR4"/>
    <mergeCell ref="QPU4:QPZ4"/>
    <mergeCell ref="QQC4:QQH4"/>
    <mergeCell ref="QQK4:QQP4"/>
    <mergeCell ref="QQS4:QQX4"/>
    <mergeCell ref="QNI4:QNN4"/>
    <mergeCell ref="QNQ4:QNV4"/>
    <mergeCell ref="QNY4:QOD4"/>
    <mergeCell ref="QOG4:QOL4"/>
    <mergeCell ref="QOO4:QOT4"/>
    <mergeCell ref="QOW4:QPB4"/>
    <mergeCell ref="QLM4:QLR4"/>
    <mergeCell ref="QLU4:QLZ4"/>
    <mergeCell ref="QMC4:QMH4"/>
    <mergeCell ref="QMK4:QMP4"/>
    <mergeCell ref="QMS4:QMX4"/>
    <mergeCell ref="QNA4:QNF4"/>
    <mergeCell ref="QJQ4:QJV4"/>
    <mergeCell ref="QJY4:QKD4"/>
    <mergeCell ref="QKG4:QKL4"/>
    <mergeCell ref="QKO4:QKT4"/>
    <mergeCell ref="QKW4:QLB4"/>
    <mergeCell ref="QLE4:QLJ4"/>
    <mergeCell ref="QHU4:QHZ4"/>
    <mergeCell ref="QIC4:QIH4"/>
    <mergeCell ref="QIK4:QIP4"/>
    <mergeCell ref="QIS4:QIX4"/>
    <mergeCell ref="QJA4:QJF4"/>
    <mergeCell ref="QJI4:QJN4"/>
    <mergeCell ref="QFY4:QGD4"/>
    <mergeCell ref="QGG4:QGL4"/>
    <mergeCell ref="QGO4:QGT4"/>
    <mergeCell ref="QGW4:QHB4"/>
    <mergeCell ref="QHE4:QHJ4"/>
    <mergeCell ref="QHM4:QHR4"/>
    <mergeCell ref="QEC4:QEH4"/>
    <mergeCell ref="QEK4:QEP4"/>
    <mergeCell ref="QES4:QEX4"/>
    <mergeCell ref="QFA4:QFF4"/>
    <mergeCell ref="QFI4:QFN4"/>
    <mergeCell ref="QFQ4:QFV4"/>
    <mergeCell ref="QCG4:QCL4"/>
    <mergeCell ref="QCO4:QCT4"/>
    <mergeCell ref="QCW4:QDB4"/>
    <mergeCell ref="QDE4:QDJ4"/>
    <mergeCell ref="QDM4:QDR4"/>
    <mergeCell ref="QDU4:QDZ4"/>
    <mergeCell ref="QAK4:QAP4"/>
    <mergeCell ref="QAS4:QAX4"/>
    <mergeCell ref="QBA4:QBF4"/>
    <mergeCell ref="QBI4:QBN4"/>
    <mergeCell ref="QBQ4:QBV4"/>
    <mergeCell ref="QBY4:QCD4"/>
    <mergeCell ref="PYO4:PYT4"/>
    <mergeCell ref="PYW4:PZB4"/>
    <mergeCell ref="PZE4:PZJ4"/>
    <mergeCell ref="PZM4:PZR4"/>
    <mergeCell ref="PZU4:PZZ4"/>
    <mergeCell ref="QAC4:QAH4"/>
    <mergeCell ref="PWS4:PWX4"/>
    <mergeCell ref="PXA4:PXF4"/>
    <mergeCell ref="PXI4:PXN4"/>
    <mergeCell ref="PXQ4:PXV4"/>
    <mergeCell ref="PXY4:PYD4"/>
    <mergeCell ref="PYG4:PYL4"/>
    <mergeCell ref="PUW4:PVB4"/>
    <mergeCell ref="PVE4:PVJ4"/>
    <mergeCell ref="PVM4:PVR4"/>
    <mergeCell ref="PVU4:PVZ4"/>
    <mergeCell ref="PWC4:PWH4"/>
    <mergeCell ref="PWK4:PWP4"/>
    <mergeCell ref="PTA4:PTF4"/>
    <mergeCell ref="PTI4:PTN4"/>
    <mergeCell ref="PTQ4:PTV4"/>
    <mergeCell ref="PTY4:PUD4"/>
    <mergeCell ref="PUG4:PUL4"/>
    <mergeCell ref="PUO4:PUT4"/>
    <mergeCell ref="PRE4:PRJ4"/>
    <mergeCell ref="PRM4:PRR4"/>
    <mergeCell ref="PRU4:PRZ4"/>
    <mergeCell ref="PSC4:PSH4"/>
    <mergeCell ref="PSK4:PSP4"/>
    <mergeCell ref="PSS4:PSX4"/>
    <mergeCell ref="PPI4:PPN4"/>
    <mergeCell ref="PPQ4:PPV4"/>
    <mergeCell ref="PPY4:PQD4"/>
    <mergeCell ref="PQG4:PQL4"/>
    <mergeCell ref="PQO4:PQT4"/>
    <mergeCell ref="PQW4:PRB4"/>
    <mergeCell ref="PNM4:PNR4"/>
    <mergeCell ref="PNU4:PNZ4"/>
    <mergeCell ref="POC4:POH4"/>
    <mergeCell ref="POK4:POP4"/>
    <mergeCell ref="POS4:POX4"/>
    <mergeCell ref="PPA4:PPF4"/>
    <mergeCell ref="PLQ4:PLV4"/>
    <mergeCell ref="PLY4:PMD4"/>
    <mergeCell ref="PMG4:PML4"/>
    <mergeCell ref="PMO4:PMT4"/>
    <mergeCell ref="PMW4:PNB4"/>
    <mergeCell ref="PNE4:PNJ4"/>
    <mergeCell ref="PJU4:PJZ4"/>
    <mergeCell ref="PKC4:PKH4"/>
    <mergeCell ref="PKK4:PKP4"/>
    <mergeCell ref="PKS4:PKX4"/>
    <mergeCell ref="PLA4:PLF4"/>
    <mergeCell ref="PLI4:PLN4"/>
    <mergeCell ref="PHY4:PID4"/>
    <mergeCell ref="PIG4:PIL4"/>
    <mergeCell ref="PIO4:PIT4"/>
    <mergeCell ref="PIW4:PJB4"/>
    <mergeCell ref="PJE4:PJJ4"/>
    <mergeCell ref="PJM4:PJR4"/>
    <mergeCell ref="PGC4:PGH4"/>
    <mergeCell ref="PGK4:PGP4"/>
    <mergeCell ref="PGS4:PGX4"/>
    <mergeCell ref="PHA4:PHF4"/>
    <mergeCell ref="PHI4:PHN4"/>
    <mergeCell ref="PHQ4:PHV4"/>
    <mergeCell ref="PEG4:PEL4"/>
    <mergeCell ref="PEO4:PET4"/>
    <mergeCell ref="PEW4:PFB4"/>
    <mergeCell ref="PFE4:PFJ4"/>
    <mergeCell ref="PFM4:PFR4"/>
    <mergeCell ref="PFU4:PFZ4"/>
    <mergeCell ref="PCK4:PCP4"/>
    <mergeCell ref="PCS4:PCX4"/>
    <mergeCell ref="PDA4:PDF4"/>
    <mergeCell ref="PDI4:PDN4"/>
    <mergeCell ref="PDQ4:PDV4"/>
    <mergeCell ref="PDY4:PED4"/>
    <mergeCell ref="PAO4:PAT4"/>
    <mergeCell ref="PAW4:PBB4"/>
    <mergeCell ref="PBE4:PBJ4"/>
    <mergeCell ref="PBM4:PBR4"/>
    <mergeCell ref="PBU4:PBZ4"/>
    <mergeCell ref="PCC4:PCH4"/>
    <mergeCell ref="OYS4:OYX4"/>
    <mergeCell ref="OZA4:OZF4"/>
    <mergeCell ref="OZI4:OZN4"/>
    <mergeCell ref="OZQ4:OZV4"/>
    <mergeCell ref="OZY4:PAD4"/>
    <mergeCell ref="PAG4:PAL4"/>
    <mergeCell ref="OWW4:OXB4"/>
    <mergeCell ref="OXE4:OXJ4"/>
    <mergeCell ref="OXM4:OXR4"/>
    <mergeCell ref="OXU4:OXZ4"/>
    <mergeCell ref="OYC4:OYH4"/>
    <mergeCell ref="OYK4:OYP4"/>
    <mergeCell ref="OVA4:OVF4"/>
    <mergeCell ref="OVI4:OVN4"/>
    <mergeCell ref="OVQ4:OVV4"/>
    <mergeCell ref="OVY4:OWD4"/>
    <mergeCell ref="OWG4:OWL4"/>
    <mergeCell ref="OWO4:OWT4"/>
    <mergeCell ref="OTE4:OTJ4"/>
    <mergeCell ref="OTM4:OTR4"/>
    <mergeCell ref="OTU4:OTZ4"/>
    <mergeCell ref="OUC4:OUH4"/>
    <mergeCell ref="OUK4:OUP4"/>
    <mergeCell ref="OUS4:OUX4"/>
    <mergeCell ref="ORI4:ORN4"/>
    <mergeCell ref="ORQ4:ORV4"/>
    <mergeCell ref="ORY4:OSD4"/>
    <mergeCell ref="OSG4:OSL4"/>
    <mergeCell ref="OSO4:OST4"/>
    <mergeCell ref="OSW4:OTB4"/>
    <mergeCell ref="OPM4:OPR4"/>
    <mergeCell ref="OPU4:OPZ4"/>
    <mergeCell ref="OQC4:OQH4"/>
    <mergeCell ref="OQK4:OQP4"/>
    <mergeCell ref="OQS4:OQX4"/>
    <mergeCell ref="ORA4:ORF4"/>
    <mergeCell ref="ONQ4:ONV4"/>
    <mergeCell ref="ONY4:OOD4"/>
    <mergeCell ref="OOG4:OOL4"/>
    <mergeCell ref="OOO4:OOT4"/>
    <mergeCell ref="OOW4:OPB4"/>
    <mergeCell ref="OPE4:OPJ4"/>
    <mergeCell ref="OLU4:OLZ4"/>
    <mergeCell ref="OMC4:OMH4"/>
    <mergeCell ref="OMK4:OMP4"/>
    <mergeCell ref="OMS4:OMX4"/>
    <mergeCell ref="ONA4:ONF4"/>
    <mergeCell ref="ONI4:ONN4"/>
    <mergeCell ref="OJY4:OKD4"/>
    <mergeCell ref="OKG4:OKL4"/>
    <mergeCell ref="OKO4:OKT4"/>
    <mergeCell ref="OKW4:OLB4"/>
    <mergeCell ref="OLE4:OLJ4"/>
    <mergeCell ref="OLM4:OLR4"/>
    <mergeCell ref="OIC4:OIH4"/>
    <mergeCell ref="OIK4:OIP4"/>
    <mergeCell ref="OIS4:OIX4"/>
    <mergeCell ref="OJA4:OJF4"/>
    <mergeCell ref="OJI4:OJN4"/>
    <mergeCell ref="OJQ4:OJV4"/>
    <mergeCell ref="OGG4:OGL4"/>
    <mergeCell ref="OGO4:OGT4"/>
    <mergeCell ref="OGW4:OHB4"/>
    <mergeCell ref="OHE4:OHJ4"/>
    <mergeCell ref="OHM4:OHR4"/>
    <mergeCell ref="OHU4:OHZ4"/>
    <mergeCell ref="OEK4:OEP4"/>
    <mergeCell ref="OES4:OEX4"/>
    <mergeCell ref="OFA4:OFF4"/>
    <mergeCell ref="OFI4:OFN4"/>
    <mergeCell ref="OFQ4:OFV4"/>
    <mergeCell ref="OFY4:OGD4"/>
    <mergeCell ref="OCO4:OCT4"/>
    <mergeCell ref="OCW4:ODB4"/>
    <mergeCell ref="ODE4:ODJ4"/>
    <mergeCell ref="ODM4:ODR4"/>
    <mergeCell ref="ODU4:ODZ4"/>
    <mergeCell ref="OEC4:OEH4"/>
    <mergeCell ref="OAS4:OAX4"/>
    <mergeCell ref="OBA4:OBF4"/>
    <mergeCell ref="OBI4:OBN4"/>
    <mergeCell ref="OBQ4:OBV4"/>
    <mergeCell ref="OBY4:OCD4"/>
    <mergeCell ref="OCG4:OCL4"/>
    <mergeCell ref="NYW4:NZB4"/>
    <mergeCell ref="NZE4:NZJ4"/>
    <mergeCell ref="NZM4:NZR4"/>
    <mergeCell ref="NZU4:NZZ4"/>
    <mergeCell ref="OAC4:OAH4"/>
    <mergeCell ref="OAK4:OAP4"/>
    <mergeCell ref="NXA4:NXF4"/>
    <mergeCell ref="NXI4:NXN4"/>
    <mergeCell ref="NXQ4:NXV4"/>
    <mergeCell ref="NXY4:NYD4"/>
    <mergeCell ref="NYG4:NYL4"/>
    <mergeCell ref="NYO4:NYT4"/>
    <mergeCell ref="NVE4:NVJ4"/>
    <mergeCell ref="NVM4:NVR4"/>
    <mergeCell ref="NVU4:NVZ4"/>
    <mergeCell ref="NWC4:NWH4"/>
    <mergeCell ref="NWK4:NWP4"/>
    <mergeCell ref="NWS4:NWX4"/>
    <mergeCell ref="NTI4:NTN4"/>
    <mergeCell ref="NTQ4:NTV4"/>
    <mergeCell ref="NTY4:NUD4"/>
    <mergeCell ref="NUG4:NUL4"/>
    <mergeCell ref="NUO4:NUT4"/>
    <mergeCell ref="NUW4:NVB4"/>
    <mergeCell ref="NRM4:NRR4"/>
    <mergeCell ref="NRU4:NRZ4"/>
    <mergeCell ref="NSC4:NSH4"/>
    <mergeCell ref="NSK4:NSP4"/>
    <mergeCell ref="NSS4:NSX4"/>
    <mergeCell ref="NTA4:NTF4"/>
    <mergeCell ref="NPQ4:NPV4"/>
    <mergeCell ref="NPY4:NQD4"/>
    <mergeCell ref="NQG4:NQL4"/>
    <mergeCell ref="NQO4:NQT4"/>
    <mergeCell ref="NQW4:NRB4"/>
    <mergeCell ref="NRE4:NRJ4"/>
    <mergeCell ref="NNU4:NNZ4"/>
    <mergeCell ref="NOC4:NOH4"/>
    <mergeCell ref="NOK4:NOP4"/>
    <mergeCell ref="NOS4:NOX4"/>
    <mergeCell ref="NPA4:NPF4"/>
    <mergeCell ref="NPI4:NPN4"/>
    <mergeCell ref="NLY4:NMD4"/>
    <mergeCell ref="NMG4:NML4"/>
    <mergeCell ref="NMO4:NMT4"/>
    <mergeCell ref="NMW4:NNB4"/>
    <mergeCell ref="NNE4:NNJ4"/>
    <mergeCell ref="NNM4:NNR4"/>
    <mergeCell ref="NKC4:NKH4"/>
    <mergeCell ref="NKK4:NKP4"/>
    <mergeCell ref="NKS4:NKX4"/>
    <mergeCell ref="NLA4:NLF4"/>
    <mergeCell ref="NLI4:NLN4"/>
    <mergeCell ref="NLQ4:NLV4"/>
    <mergeCell ref="NIG4:NIL4"/>
    <mergeCell ref="NIO4:NIT4"/>
    <mergeCell ref="NIW4:NJB4"/>
    <mergeCell ref="NJE4:NJJ4"/>
    <mergeCell ref="NJM4:NJR4"/>
    <mergeCell ref="NJU4:NJZ4"/>
    <mergeCell ref="NGK4:NGP4"/>
    <mergeCell ref="NGS4:NGX4"/>
    <mergeCell ref="NHA4:NHF4"/>
    <mergeCell ref="NHI4:NHN4"/>
    <mergeCell ref="NHQ4:NHV4"/>
    <mergeCell ref="NHY4:NID4"/>
    <mergeCell ref="NEO4:NET4"/>
    <mergeCell ref="NEW4:NFB4"/>
    <mergeCell ref="NFE4:NFJ4"/>
    <mergeCell ref="NFM4:NFR4"/>
    <mergeCell ref="NFU4:NFZ4"/>
    <mergeCell ref="NGC4:NGH4"/>
    <mergeCell ref="NCS4:NCX4"/>
    <mergeCell ref="NDA4:NDF4"/>
    <mergeCell ref="NDI4:NDN4"/>
    <mergeCell ref="NDQ4:NDV4"/>
    <mergeCell ref="NDY4:NED4"/>
    <mergeCell ref="NEG4:NEL4"/>
    <mergeCell ref="NAW4:NBB4"/>
    <mergeCell ref="NBE4:NBJ4"/>
    <mergeCell ref="NBM4:NBR4"/>
    <mergeCell ref="NBU4:NBZ4"/>
    <mergeCell ref="NCC4:NCH4"/>
    <mergeCell ref="NCK4:NCP4"/>
    <mergeCell ref="MZA4:MZF4"/>
    <mergeCell ref="MZI4:MZN4"/>
    <mergeCell ref="MZQ4:MZV4"/>
    <mergeCell ref="MZY4:NAD4"/>
    <mergeCell ref="NAG4:NAL4"/>
    <mergeCell ref="NAO4:NAT4"/>
    <mergeCell ref="MXE4:MXJ4"/>
    <mergeCell ref="MXM4:MXR4"/>
    <mergeCell ref="MXU4:MXZ4"/>
    <mergeCell ref="MYC4:MYH4"/>
    <mergeCell ref="MYK4:MYP4"/>
    <mergeCell ref="MYS4:MYX4"/>
    <mergeCell ref="MVI4:MVN4"/>
    <mergeCell ref="MVQ4:MVV4"/>
    <mergeCell ref="MVY4:MWD4"/>
    <mergeCell ref="MWG4:MWL4"/>
    <mergeCell ref="MWO4:MWT4"/>
    <mergeCell ref="MWW4:MXB4"/>
    <mergeCell ref="MTM4:MTR4"/>
    <mergeCell ref="MTU4:MTZ4"/>
    <mergeCell ref="MUC4:MUH4"/>
    <mergeCell ref="MUK4:MUP4"/>
    <mergeCell ref="MUS4:MUX4"/>
    <mergeCell ref="MVA4:MVF4"/>
    <mergeCell ref="MRQ4:MRV4"/>
    <mergeCell ref="MRY4:MSD4"/>
    <mergeCell ref="MSG4:MSL4"/>
    <mergeCell ref="MSO4:MST4"/>
    <mergeCell ref="MSW4:MTB4"/>
    <mergeCell ref="MTE4:MTJ4"/>
    <mergeCell ref="MPU4:MPZ4"/>
    <mergeCell ref="MQC4:MQH4"/>
    <mergeCell ref="MQK4:MQP4"/>
    <mergeCell ref="MQS4:MQX4"/>
    <mergeCell ref="MRA4:MRF4"/>
    <mergeCell ref="MRI4:MRN4"/>
    <mergeCell ref="MNY4:MOD4"/>
    <mergeCell ref="MOG4:MOL4"/>
    <mergeCell ref="MOO4:MOT4"/>
    <mergeCell ref="MOW4:MPB4"/>
    <mergeCell ref="MPE4:MPJ4"/>
    <mergeCell ref="MPM4:MPR4"/>
    <mergeCell ref="MMC4:MMH4"/>
    <mergeCell ref="MMK4:MMP4"/>
    <mergeCell ref="MMS4:MMX4"/>
    <mergeCell ref="MNA4:MNF4"/>
    <mergeCell ref="MNI4:MNN4"/>
    <mergeCell ref="MNQ4:MNV4"/>
    <mergeCell ref="MKG4:MKL4"/>
    <mergeCell ref="MKO4:MKT4"/>
    <mergeCell ref="MKW4:MLB4"/>
    <mergeCell ref="MLE4:MLJ4"/>
    <mergeCell ref="MLM4:MLR4"/>
    <mergeCell ref="MLU4:MLZ4"/>
    <mergeCell ref="MIK4:MIP4"/>
    <mergeCell ref="MIS4:MIX4"/>
    <mergeCell ref="MJA4:MJF4"/>
    <mergeCell ref="MJI4:MJN4"/>
    <mergeCell ref="MJQ4:MJV4"/>
    <mergeCell ref="MJY4:MKD4"/>
    <mergeCell ref="MGO4:MGT4"/>
    <mergeCell ref="MGW4:MHB4"/>
    <mergeCell ref="MHE4:MHJ4"/>
    <mergeCell ref="MHM4:MHR4"/>
    <mergeCell ref="MHU4:MHZ4"/>
    <mergeCell ref="MIC4:MIH4"/>
    <mergeCell ref="MES4:MEX4"/>
    <mergeCell ref="MFA4:MFF4"/>
    <mergeCell ref="MFI4:MFN4"/>
    <mergeCell ref="MFQ4:MFV4"/>
    <mergeCell ref="MFY4:MGD4"/>
    <mergeCell ref="MGG4:MGL4"/>
    <mergeCell ref="MCW4:MDB4"/>
    <mergeCell ref="MDE4:MDJ4"/>
    <mergeCell ref="MDM4:MDR4"/>
    <mergeCell ref="MDU4:MDZ4"/>
    <mergeCell ref="MEC4:MEH4"/>
    <mergeCell ref="MEK4:MEP4"/>
    <mergeCell ref="MBA4:MBF4"/>
    <mergeCell ref="MBI4:MBN4"/>
    <mergeCell ref="MBQ4:MBV4"/>
    <mergeCell ref="MBY4:MCD4"/>
    <mergeCell ref="MCG4:MCL4"/>
    <mergeCell ref="MCO4:MCT4"/>
    <mergeCell ref="LZE4:LZJ4"/>
    <mergeCell ref="LZM4:LZR4"/>
    <mergeCell ref="LZU4:LZZ4"/>
    <mergeCell ref="MAC4:MAH4"/>
    <mergeCell ref="MAK4:MAP4"/>
    <mergeCell ref="MAS4:MAX4"/>
    <mergeCell ref="LXI4:LXN4"/>
    <mergeCell ref="LXQ4:LXV4"/>
    <mergeCell ref="LXY4:LYD4"/>
    <mergeCell ref="LYG4:LYL4"/>
    <mergeCell ref="LYO4:LYT4"/>
    <mergeCell ref="LYW4:LZB4"/>
    <mergeCell ref="LVM4:LVR4"/>
    <mergeCell ref="LVU4:LVZ4"/>
    <mergeCell ref="LWC4:LWH4"/>
    <mergeCell ref="LWK4:LWP4"/>
    <mergeCell ref="LWS4:LWX4"/>
    <mergeCell ref="LXA4:LXF4"/>
    <mergeCell ref="LTQ4:LTV4"/>
    <mergeCell ref="LTY4:LUD4"/>
    <mergeCell ref="LUG4:LUL4"/>
    <mergeCell ref="LUO4:LUT4"/>
    <mergeCell ref="LUW4:LVB4"/>
    <mergeCell ref="LVE4:LVJ4"/>
    <mergeCell ref="LRU4:LRZ4"/>
    <mergeCell ref="LSC4:LSH4"/>
    <mergeCell ref="LSK4:LSP4"/>
    <mergeCell ref="LSS4:LSX4"/>
    <mergeCell ref="LTA4:LTF4"/>
    <mergeCell ref="LTI4:LTN4"/>
    <mergeCell ref="LPY4:LQD4"/>
    <mergeCell ref="LQG4:LQL4"/>
    <mergeCell ref="LQO4:LQT4"/>
    <mergeCell ref="LQW4:LRB4"/>
    <mergeCell ref="LRE4:LRJ4"/>
    <mergeCell ref="LRM4:LRR4"/>
    <mergeCell ref="LOC4:LOH4"/>
    <mergeCell ref="LOK4:LOP4"/>
    <mergeCell ref="LOS4:LOX4"/>
    <mergeCell ref="LPA4:LPF4"/>
    <mergeCell ref="LPI4:LPN4"/>
    <mergeCell ref="LPQ4:LPV4"/>
    <mergeCell ref="LMG4:LML4"/>
    <mergeCell ref="LMO4:LMT4"/>
    <mergeCell ref="LMW4:LNB4"/>
    <mergeCell ref="LNE4:LNJ4"/>
    <mergeCell ref="LNM4:LNR4"/>
    <mergeCell ref="LNU4:LNZ4"/>
    <mergeCell ref="LKK4:LKP4"/>
    <mergeCell ref="LKS4:LKX4"/>
    <mergeCell ref="LLA4:LLF4"/>
    <mergeCell ref="LLI4:LLN4"/>
    <mergeCell ref="LLQ4:LLV4"/>
    <mergeCell ref="LLY4:LMD4"/>
    <mergeCell ref="LIO4:LIT4"/>
    <mergeCell ref="LIW4:LJB4"/>
    <mergeCell ref="LJE4:LJJ4"/>
    <mergeCell ref="LJM4:LJR4"/>
    <mergeCell ref="LJU4:LJZ4"/>
    <mergeCell ref="LKC4:LKH4"/>
    <mergeCell ref="LGS4:LGX4"/>
    <mergeCell ref="LHA4:LHF4"/>
    <mergeCell ref="LHI4:LHN4"/>
    <mergeCell ref="LHQ4:LHV4"/>
    <mergeCell ref="LHY4:LID4"/>
    <mergeCell ref="LIG4:LIL4"/>
    <mergeCell ref="LEW4:LFB4"/>
    <mergeCell ref="LFE4:LFJ4"/>
    <mergeCell ref="LFM4:LFR4"/>
    <mergeCell ref="LFU4:LFZ4"/>
    <mergeCell ref="LGC4:LGH4"/>
    <mergeCell ref="LGK4:LGP4"/>
    <mergeCell ref="LDA4:LDF4"/>
    <mergeCell ref="LDI4:LDN4"/>
    <mergeCell ref="LDQ4:LDV4"/>
    <mergeCell ref="LDY4:LED4"/>
    <mergeCell ref="LEG4:LEL4"/>
    <mergeCell ref="LEO4:LET4"/>
    <mergeCell ref="LBE4:LBJ4"/>
    <mergeCell ref="LBM4:LBR4"/>
    <mergeCell ref="LBU4:LBZ4"/>
    <mergeCell ref="LCC4:LCH4"/>
    <mergeCell ref="LCK4:LCP4"/>
    <mergeCell ref="LCS4:LCX4"/>
    <mergeCell ref="KZI4:KZN4"/>
    <mergeCell ref="KZQ4:KZV4"/>
    <mergeCell ref="KZY4:LAD4"/>
    <mergeCell ref="LAG4:LAL4"/>
    <mergeCell ref="LAO4:LAT4"/>
    <mergeCell ref="LAW4:LBB4"/>
    <mergeCell ref="KXM4:KXR4"/>
    <mergeCell ref="KXU4:KXZ4"/>
    <mergeCell ref="KYC4:KYH4"/>
    <mergeCell ref="KYK4:KYP4"/>
    <mergeCell ref="KYS4:KYX4"/>
    <mergeCell ref="KZA4:KZF4"/>
    <mergeCell ref="KVQ4:KVV4"/>
    <mergeCell ref="KVY4:KWD4"/>
    <mergeCell ref="KWG4:KWL4"/>
    <mergeCell ref="KWO4:KWT4"/>
    <mergeCell ref="KWW4:KXB4"/>
    <mergeCell ref="KXE4:KXJ4"/>
    <mergeCell ref="KTU4:KTZ4"/>
    <mergeCell ref="KUC4:KUH4"/>
    <mergeCell ref="KUK4:KUP4"/>
    <mergeCell ref="KUS4:KUX4"/>
    <mergeCell ref="KVA4:KVF4"/>
    <mergeCell ref="KVI4:KVN4"/>
    <mergeCell ref="KRY4:KSD4"/>
    <mergeCell ref="KSG4:KSL4"/>
    <mergeCell ref="KSO4:KST4"/>
    <mergeCell ref="KSW4:KTB4"/>
    <mergeCell ref="KTE4:KTJ4"/>
    <mergeCell ref="KTM4:KTR4"/>
    <mergeCell ref="KQC4:KQH4"/>
    <mergeCell ref="KQK4:KQP4"/>
    <mergeCell ref="KQS4:KQX4"/>
    <mergeCell ref="KRA4:KRF4"/>
    <mergeCell ref="KRI4:KRN4"/>
    <mergeCell ref="KRQ4:KRV4"/>
    <mergeCell ref="KOG4:KOL4"/>
    <mergeCell ref="KOO4:KOT4"/>
    <mergeCell ref="KOW4:KPB4"/>
    <mergeCell ref="KPE4:KPJ4"/>
    <mergeCell ref="KPM4:KPR4"/>
    <mergeCell ref="KPU4:KPZ4"/>
    <mergeCell ref="KMK4:KMP4"/>
    <mergeCell ref="KMS4:KMX4"/>
    <mergeCell ref="KNA4:KNF4"/>
    <mergeCell ref="KNI4:KNN4"/>
    <mergeCell ref="KNQ4:KNV4"/>
    <mergeCell ref="KNY4:KOD4"/>
    <mergeCell ref="KKO4:KKT4"/>
    <mergeCell ref="KKW4:KLB4"/>
    <mergeCell ref="KLE4:KLJ4"/>
    <mergeCell ref="KLM4:KLR4"/>
    <mergeCell ref="KLU4:KLZ4"/>
    <mergeCell ref="KMC4:KMH4"/>
    <mergeCell ref="KIS4:KIX4"/>
    <mergeCell ref="KJA4:KJF4"/>
    <mergeCell ref="KJI4:KJN4"/>
    <mergeCell ref="KJQ4:KJV4"/>
    <mergeCell ref="KJY4:KKD4"/>
    <mergeCell ref="KKG4:KKL4"/>
    <mergeCell ref="KGW4:KHB4"/>
    <mergeCell ref="KHE4:KHJ4"/>
    <mergeCell ref="KHM4:KHR4"/>
    <mergeCell ref="KHU4:KHZ4"/>
    <mergeCell ref="KIC4:KIH4"/>
    <mergeCell ref="KIK4:KIP4"/>
    <mergeCell ref="KFA4:KFF4"/>
    <mergeCell ref="KFI4:KFN4"/>
    <mergeCell ref="KFQ4:KFV4"/>
    <mergeCell ref="KFY4:KGD4"/>
    <mergeCell ref="KGG4:KGL4"/>
    <mergeCell ref="KGO4:KGT4"/>
    <mergeCell ref="KDE4:KDJ4"/>
    <mergeCell ref="KDM4:KDR4"/>
    <mergeCell ref="KDU4:KDZ4"/>
    <mergeCell ref="KEC4:KEH4"/>
    <mergeCell ref="KEK4:KEP4"/>
    <mergeCell ref="KES4:KEX4"/>
    <mergeCell ref="KBI4:KBN4"/>
    <mergeCell ref="KBQ4:KBV4"/>
    <mergeCell ref="KBY4:KCD4"/>
    <mergeCell ref="KCG4:KCL4"/>
    <mergeCell ref="KCO4:KCT4"/>
    <mergeCell ref="KCW4:KDB4"/>
    <mergeCell ref="JZM4:JZR4"/>
    <mergeCell ref="JZU4:JZZ4"/>
    <mergeCell ref="KAC4:KAH4"/>
    <mergeCell ref="KAK4:KAP4"/>
    <mergeCell ref="KAS4:KAX4"/>
    <mergeCell ref="KBA4:KBF4"/>
    <mergeCell ref="JXQ4:JXV4"/>
    <mergeCell ref="JXY4:JYD4"/>
    <mergeCell ref="JYG4:JYL4"/>
    <mergeCell ref="JYO4:JYT4"/>
    <mergeCell ref="JYW4:JZB4"/>
    <mergeCell ref="JZE4:JZJ4"/>
    <mergeCell ref="JVU4:JVZ4"/>
    <mergeCell ref="JWC4:JWH4"/>
    <mergeCell ref="JWK4:JWP4"/>
    <mergeCell ref="JWS4:JWX4"/>
    <mergeCell ref="JXA4:JXF4"/>
    <mergeCell ref="JXI4:JXN4"/>
    <mergeCell ref="JTY4:JUD4"/>
    <mergeCell ref="JUG4:JUL4"/>
    <mergeCell ref="JUO4:JUT4"/>
    <mergeCell ref="JUW4:JVB4"/>
    <mergeCell ref="JVE4:JVJ4"/>
    <mergeCell ref="JVM4:JVR4"/>
    <mergeCell ref="JSC4:JSH4"/>
    <mergeCell ref="JSK4:JSP4"/>
    <mergeCell ref="JSS4:JSX4"/>
    <mergeCell ref="JTA4:JTF4"/>
    <mergeCell ref="JTI4:JTN4"/>
    <mergeCell ref="JTQ4:JTV4"/>
    <mergeCell ref="JQG4:JQL4"/>
    <mergeCell ref="JQO4:JQT4"/>
    <mergeCell ref="JQW4:JRB4"/>
    <mergeCell ref="JRE4:JRJ4"/>
    <mergeCell ref="JRM4:JRR4"/>
    <mergeCell ref="JRU4:JRZ4"/>
    <mergeCell ref="JOK4:JOP4"/>
    <mergeCell ref="JOS4:JOX4"/>
    <mergeCell ref="JPA4:JPF4"/>
    <mergeCell ref="JPI4:JPN4"/>
    <mergeCell ref="JPQ4:JPV4"/>
    <mergeCell ref="JPY4:JQD4"/>
    <mergeCell ref="JMO4:JMT4"/>
    <mergeCell ref="JMW4:JNB4"/>
    <mergeCell ref="JNE4:JNJ4"/>
    <mergeCell ref="JNM4:JNR4"/>
    <mergeCell ref="JNU4:JNZ4"/>
    <mergeCell ref="JOC4:JOH4"/>
    <mergeCell ref="JKS4:JKX4"/>
    <mergeCell ref="JLA4:JLF4"/>
    <mergeCell ref="JLI4:JLN4"/>
    <mergeCell ref="JLQ4:JLV4"/>
    <mergeCell ref="JLY4:JMD4"/>
    <mergeCell ref="JMG4:JML4"/>
    <mergeCell ref="JIW4:JJB4"/>
    <mergeCell ref="JJE4:JJJ4"/>
    <mergeCell ref="JJM4:JJR4"/>
    <mergeCell ref="JJU4:JJZ4"/>
    <mergeCell ref="JKC4:JKH4"/>
    <mergeCell ref="JKK4:JKP4"/>
    <mergeCell ref="JHA4:JHF4"/>
    <mergeCell ref="JHI4:JHN4"/>
    <mergeCell ref="JHQ4:JHV4"/>
    <mergeCell ref="JHY4:JID4"/>
    <mergeCell ref="JIG4:JIL4"/>
    <mergeCell ref="JIO4:JIT4"/>
    <mergeCell ref="JFE4:JFJ4"/>
    <mergeCell ref="JFM4:JFR4"/>
    <mergeCell ref="JFU4:JFZ4"/>
    <mergeCell ref="JGC4:JGH4"/>
    <mergeCell ref="JGK4:JGP4"/>
    <mergeCell ref="JGS4:JGX4"/>
    <mergeCell ref="JDI4:JDN4"/>
    <mergeCell ref="JDQ4:JDV4"/>
    <mergeCell ref="JDY4:JED4"/>
    <mergeCell ref="JEG4:JEL4"/>
    <mergeCell ref="JEO4:JET4"/>
    <mergeCell ref="JEW4:JFB4"/>
    <mergeCell ref="JBM4:JBR4"/>
    <mergeCell ref="JBU4:JBZ4"/>
    <mergeCell ref="JCC4:JCH4"/>
    <mergeCell ref="JCK4:JCP4"/>
    <mergeCell ref="JCS4:JCX4"/>
    <mergeCell ref="JDA4:JDF4"/>
    <mergeCell ref="IZQ4:IZV4"/>
    <mergeCell ref="IZY4:JAD4"/>
    <mergeCell ref="JAG4:JAL4"/>
    <mergeCell ref="JAO4:JAT4"/>
    <mergeCell ref="JAW4:JBB4"/>
    <mergeCell ref="JBE4:JBJ4"/>
    <mergeCell ref="IXU4:IXZ4"/>
    <mergeCell ref="IYC4:IYH4"/>
    <mergeCell ref="IYK4:IYP4"/>
    <mergeCell ref="IYS4:IYX4"/>
    <mergeCell ref="IZA4:IZF4"/>
    <mergeCell ref="IZI4:IZN4"/>
    <mergeCell ref="IVY4:IWD4"/>
    <mergeCell ref="IWG4:IWL4"/>
    <mergeCell ref="IWO4:IWT4"/>
    <mergeCell ref="IWW4:IXB4"/>
    <mergeCell ref="IXE4:IXJ4"/>
    <mergeCell ref="IXM4:IXR4"/>
    <mergeCell ref="IUC4:IUH4"/>
    <mergeCell ref="IUK4:IUP4"/>
    <mergeCell ref="IUS4:IUX4"/>
    <mergeCell ref="IVA4:IVF4"/>
    <mergeCell ref="IVI4:IVN4"/>
    <mergeCell ref="IVQ4:IVV4"/>
    <mergeCell ref="ISG4:ISL4"/>
    <mergeCell ref="ISO4:IST4"/>
    <mergeCell ref="ISW4:ITB4"/>
    <mergeCell ref="ITE4:ITJ4"/>
    <mergeCell ref="ITM4:ITR4"/>
    <mergeCell ref="ITU4:ITZ4"/>
    <mergeCell ref="IQK4:IQP4"/>
    <mergeCell ref="IQS4:IQX4"/>
    <mergeCell ref="IRA4:IRF4"/>
    <mergeCell ref="IRI4:IRN4"/>
    <mergeCell ref="IRQ4:IRV4"/>
    <mergeCell ref="IRY4:ISD4"/>
    <mergeCell ref="IOO4:IOT4"/>
    <mergeCell ref="IOW4:IPB4"/>
    <mergeCell ref="IPE4:IPJ4"/>
    <mergeCell ref="IPM4:IPR4"/>
    <mergeCell ref="IPU4:IPZ4"/>
    <mergeCell ref="IQC4:IQH4"/>
    <mergeCell ref="IMS4:IMX4"/>
    <mergeCell ref="INA4:INF4"/>
    <mergeCell ref="INI4:INN4"/>
    <mergeCell ref="INQ4:INV4"/>
    <mergeCell ref="INY4:IOD4"/>
    <mergeCell ref="IOG4:IOL4"/>
    <mergeCell ref="IKW4:ILB4"/>
    <mergeCell ref="ILE4:ILJ4"/>
    <mergeCell ref="ILM4:ILR4"/>
    <mergeCell ref="ILU4:ILZ4"/>
    <mergeCell ref="IMC4:IMH4"/>
    <mergeCell ref="IMK4:IMP4"/>
    <mergeCell ref="IJA4:IJF4"/>
    <mergeCell ref="IJI4:IJN4"/>
    <mergeCell ref="IJQ4:IJV4"/>
    <mergeCell ref="IJY4:IKD4"/>
    <mergeCell ref="IKG4:IKL4"/>
    <mergeCell ref="IKO4:IKT4"/>
    <mergeCell ref="IHE4:IHJ4"/>
    <mergeCell ref="IHM4:IHR4"/>
    <mergeCell ref="IHU4:IHZ4"/>
    <mergeCell ref="IIC4:IIH4"/>
    <mergeCell ref="IIK4:IIP4"/>
    <mergeCell ref="IIS4:IIX4"/>
    <mergeCell ref="IFI4:IFN4"/>
    <mergeCell ref="IFQ4:IFV4"/>
    <mergeCell ref="IFY4:IGD4"/>
    <mergeCell ref="IGG4:IGL4"/>
    <mergeCell ref="IGO4:IGT4"/>
    <mergeCell ref="IGW4:IHB4"/>
    <mergeCell ref="IDM4:IDR4"/>
    <mergeCell ref="IDU4:IDZ4"/>
    <mergeCell ref="IEC4:IEH4"/>
    <mergeCell ref="IEK4:IEP4"/>
    <mergeCell ref="IES4:IEX4"/>
    <mergeCell ref="IFA4:IFF4"/>
    <mergeCell ref="IBQ4:IBV4"/>
    <mergeCell ref="IBY4:ICD4"/>
    <mergeCell ref="ICG4:ICL4"/>
    <mergeCell ref="ICO4:ICT4"/>
    <mergeCell ref="ICW4:IDB4"/>
    <mergeCell ref="IDE4:IDJ4"/>
    <mergeCell ref="HZU4:HZZ4"/>
    <mergeCell ref="IAC4:IAH4"/>
    <mergeCell ref="IAK4:IAP4"/>
    <mergeCell ref="IAS4:IAX4"/>
    <mergeCell ref="IBA4:IBF4"/>
    <mergeCell ref="IBI4:IBN4"/>
    <mergeCell ref="HXY4:HYD4"/>
    <mergeCell ref="HYG4:HYL4"/>
    <mergeCell ref="HYO4:HYT4"/>
    <mergeCell ref="HYW4:HZB4"/>
    <mergeCell ref="HZE4:HZJ4"/>
    <mergeCell ref="HZM4:HZR4"/>
    <mergeCell ref="HWC4:HWH4"/>
    <mergeCell ref="HWK4:HWP4"/>
    <mergeCell ref="HWS4:HWX4"/>
    <mergeCell ref="HXA4:HXF4"/>
    <mergeCell ref="HXI4:HXN4"/>
    <mergeCell ref="HXQ4:HXV4"/>
    <mergeCell ref="HUG4:HUL4"/>
    <mergeCell ref="HUO4:HUT4"/>
    <mergeCell ref="HUW4:HVB4"/>
    <mergeCell ref="HVE4:HVJ4"/>
    <mergeCell ref="HVM4:HVR4"/>
    <mergeCell ref="HVU4:HVZ4"/>
    <mergeCell ref="HSK4:HSP4"/>
    <mergeCell ref="HSS4:HSX4"/>
    <mergeCell ref="HTA4:HTF4"/>
    <mergeCell ref="HTI4:HTN4"/>
    <mergeCell ref="HTQ4:HTV4"/>
    <mergeCell ref="HTY4:HUD4"/>
    <mergeCell ref="HQO4:HQT4"/>
    <mergeCell ref="HQW4:HRB4"/>
    <mergeCell ref="HRE4:HRJ4"/>
    <mergeCell ref="HRM4:HRR4"/>
    <mergeCell ref="HRU4:HRZ4"/>
    <mergeCell ref="HSC4:HSH4"/>
    <mergeCell ref="HOS4:HOX4"/>
    <mergeCell ref="HPA4:HPF4"/>
    <mergeCell ref="HPI4:HPN4"/>
    <mergeCell ref="HPQ4:HPV4"/>
    <mergeCell ref="HPY4:HQD4"/>
    <mergeCell ref="HQG4:HQL4"/>
    <mergeCell ref="HMW4:HNB4"/>
    <mergeCell ref="HNE4:HNJ4"/>
    <mergeCell ref="HNM4:HNR4"/>
    <mergeCell ref="HNU4:HNZ4"/>
    <mergeCell ref="HOC4:HOH4"/>
    <mergeCell ref="HOK4:HOP4"/>
    <mergeCell ref="HLA4:HLF4"/>
    <mergeCell ref="HLI4:HLN4"/>
    <mergeCell ref="HLQ4:HLV4"/>
    <mergeCell ref="HLY4:HMD4"/>
    <mergeCell ref="HMG4:HML4"/>
    <mergeCell ref="HMO4:HMT4"/>
    <mergeCell ref="HJE4:HJJ4"/>
    <mergeCell ref="HJM4:HJR4"/>
    <mergeCell ref="HJU4:HJZ4"/>
    <mergeCell ref="HKC4:HKH4"/>
    <mergeCell ref="HKK4:HKP4"/>
    <mergeCell ref="HKS4:HKX4"/>
    <mergeCell ref="HHI4:HHN4"/>
    <mergeCell ref="HHQ4:HHV4"/>
    <mergeCell ref="HHY4:HID4"/>
    <mergeCell ref="HIG4:HIL4"/>
    <mergeCell ref="HIO4:HIT4"/>
    <mergeCell ref="HIW4:HJB4"/>
    <mergeCell ref="HFM4:HFR4"/>
    <mergeCell ref="HFU4:HFZ4"/>
    <mergeCell ref="HGC4:HGH4"/>
    <mergeCell ref="HGK4:HGP4"/>
    <mergeCell ref="HGS4:HGX4"/>
    <mergeCell ref="HHA4:HHF4"/>
    <mergeCell ref="HDQ4:HDV4"/>
    <mergeCell ref="HDY4:HED4"/>
    <mergeCell ref="HEG4:HEL4"/>
    <mergeCell ref="HEO4:HET4"/>
    <mergeCell ref="HEW4:HFB4"/>
    <mergeCell ref="HFE4:HFJ4"/>
    <mergeCell ref="HBU4:HBZ4"/>
    <mergeCell ref="HCC4:HCH4"/>
    <mergeCell ref="HCK4:HCP4"/>
    <mergeCell ref="HCS4:HCX4"/>
    <mergeCell ref="HDA4:HDF4"/>
    <mergeCell ref="HDI4:HDN4"/>
    <mergeCell ref="GZY4:HAD4"/>
    <mergeCell ref="HAG4:HAL4"/>
    <mergeCell ref="HAO4:HAT4"/>
    <mergeCell ref="HAW4:HBB4"/>
    <mergeCell ref="HBE4:HBJ4"/>
    <mergeCell ref="HBM4:HBR4"/>
    <mergeCell ref="GYC4:GYH4"/>
    <mergeCell ref="GYK4:GYP4"/>
    <mergeCell ref="GYS4:GYX4"/>
    <mergeCell ref="GZA4:GZF4"/>
    <mergeCell ref="GZI4:GZN4"/>
    <mergeCell ref="GZQ4:GZV4"/>
    <mergeCell ref="GWG4:GWL4"/>
    <mergeCell ref="GWO4:GWT4"/>
    <mergeCell ref="GWW4:GXB4"/>
    <mergeCell ref="GXE4:GXJ4"/>
    <mergeCell ref="GXM4:GXR4"/>
    <mergeCell ref="GXU4:GXZ4"/>
    <mergeCell ref="GUK4:GUP4"/>
    <mergeCell ref="GUS4:GUX4"/>
    <mergeCell ref="GVA4:GVF4"/>
    <mergeCell ref="GVI4:GVN4"/>
    <mergeCell ref="GVQ4:GVV4"/>
    <mergeCell ref="GVY4:GWD4"/>
    <mergeCell ref="GSO4:GST4"/>
    <mergeCell ref="GSW4:GTB4"/>
    <mergeCell ref="GTE4:GTJ4"/>
    <mergeCell ref="GTM4:GTR4"/>
    <mergeCell ref="GTU4:GTZ4"/>
    <mergeCell ref="GUC4:GUH4"/>
    <mergeCell ref="GQS4:GQX4"/>
    <mergeCell ref="GRA4:GRF4"/>
    <mergeCell ref="GRI4:GRN4"/>
    <mergeCell ref="GRQ4:GRV4"/>
    <mergeCell ref="GRY4:GSD4"/>
    <mergeCell ref="GSG4:GSL4"/>
    <mergeCell ref="GOW4:GPB4"/>
    <mergeCell ref="GPE4:GPJ4"/>
    <mergeCell ref="GPM4:GPR4"/>
    <mergeCell ref="GPU4:GPZ4"/>
    <mergeCell ref="GQC4:GQH4"/>
    <mergeCell ref="GQK4:GQP4"/>
    <mergeCell ref="GNA4:GNF4"/>
    <mergeCell ref="GNI4:GNN4"/>
    <mergeCell ref="GNQ4:GNV4"/>
    <mergeCell ref="GNY4:GOD4"/>
    <mergeCell ref="GOG4:GOL4"/>
    <mergeCell ref="GOO4:GOT4"/>
    <mergeCell ref="GLE4:GLJ4"/>
    <mergeCell ref="GLM4:GLR4"/>
    <mergeCell ref="GLU4:GLZ4"/>
    <mergeCell ref="GMC4:GMH4"/>
    <mergeCell ref="GMK4:GMP4"/>
    <mergeCell ref="GMS4:GMX4"/>
    <mergeCell ref="GJI4:GJN4"/>
    <mergeCell ref="GJQ4:GJV4"/>
    <mergeCell ref="GJY4:GKD4"/>
    <mergeCell ref="GKG4:GKL4"/>
    <mergeCell ref="GKO4:GKT4"/>
    <mergeCell ref="GKW4:GLB4"/>
    <mergeCell ref="GHM4:GHR4"/>
    <mergeCell ref="GHU4:GHZ4"/>
    <mergeCell ref="GIC4:GIH4"/>
    <mergeCell ref="GIK4:GIP4"/>
    <mergeCell ref="GIS4:GIX4"/>
    <mergeCell ref="GJA4:GJF4"/>
    <mergeCell ref="GFQ4:GFV4"/>
    <mergeCell ref="GFY4:GGD4"/>
    <mergeCell ref="GGG4:GGL4"/>
    <mergeCell ref="GGO4:GGT4"/>
    <mergeCell ref="GGW4:GHB4"/>
    <mergeCell ref="GHE4:GHJ4"/>
    <mergeCell ref="GDU4:GDZ4"/>
    <mergeCell ref="GEC4:GEH4"/>
    <mergeCell ref="GEK4:GEP4"/>
    <mergeCell ref="GES4:GEX4"/>
    <mergeCell ref="GFA4:GFF4"/>
    <mergeCell ref="GFI4:GFN4"/>
    <mergeCell ref="GBY4:GCD4"/>
    <mergeCell ref="GCG4:GCL4"/>
    <mergeCell ref="GCO4:GCT4"/>
    <mergeCell ref="GCW4:GDB4"/>
    <mergeCell ref="GDE4:GDJ4"/>
    <mergeCell ref="GDM4:GDR4"/>
    <mergeCell ref="GAC4:GAH4"/>
    <mergeCell ref="GAK4:GAP4"/>
    <mergeCell ref="GAS4:GAX4"/>
    <mergeCell ref="GBA4:GBF4"/>
    <mergeCell ref="GBI4:GBN4"/>
    <mergeCell ref="GBQ4:GBV4"/>
    <mergeCell ref="FYG4:FYL4"/>
    <mergeCell ref="FYO4:FYT4"/>
    <mergeCell ref="FYW4:FZB4"/>
    <mergeCell ref="FZE4:FZJ4"/>
    <mergeCell ref="FZM4:FZR4"/>
    <mergeCell ref="FZU4:FZZ4"/>
    <mergeCell ref="FWK4:FWP4"/>
    <mergeCell ref="FWS4:FWX4"/>
    <mergeCell ref="FXA4:FXF4"/>
    <mergeCell ref="FXI4:FXN4"/>
    <mergeCell ref="FXQ4:FXV4"/>
    <mergeCell ref="FXY4:FYD4"/>
    <mergeCell ref="FUO4:FUT4"/>
    <mergeCell ref="FUW4:FVB4"/>
    <mergeCell ref="FVE4:FVJ4"/>
    <mergeCell ref="FVM4:FVR4"/>
    <mergeCell ref="FVU4:FVZ4"/>
    <mergeCell ref="FWC4:FWH4"/>
    <mergeCell ref="FSS4:FSX4"/>
    <mergeCell ref="FTA4:FTF4"/>
    <mergeCell ref="FTI4:FTN4"/>
    <mergeCell ref="FTQ4:FTV4"/>
    <mergeCell ref="FTY4:FUD4"/>
    <mergeCell ref="FUG4:FUL4"/>
    <mergeCell ref="FQW4:FRB4"/>
    <mergeCell ref="FRE4:FRJ4"/>
    <mergeCell ref="FRM4:FRR4"/>
    <mergeCell ref="FRU4:FRZ4"/>
    <mergeCell ref="FSC4:FSH4"/>
    <mergeCell ref="FSK4:FSP4"/>
    <mergeCell ref="FPA4:FPF4"/>
    <mergeCell ref="FPI4:FPN4"/>
    <mergeCell ref="FPQ4:FPV4"/>
    <mergeCell ref="FPY4:FQD4"/>
    <mergeCell ref="FQG4:FQL4"/>
    <mergeCell ref="FQO4:FQT4"/>
    <mergeCell ref="FNE4:FNJ4"/>
    <mergeCell ref="FNM4:FNR4"/>
    <mergeCell ref="FNU4:FNZ4"/>
    <mergeCell ref="FOC4:FOH4"/>
    <mergeCell ref="FOK4:FOP4"/>
    <mergeCell ref="FOS4:FOX4"/>
    <mergeCell ref="FLI4:FLN4"/>
    <mergeCell ref="FLQ4:FLV4"/>
    <mergeCell ref="FLY4:FMD4"/>
    <mergeCell ref="FMG4:FML4"/>
    <mergeCell ref="FMO4:FMT4"/>
    <mergeCell ref="FMW4:FNB4"/>
    <mergeCell ref="FJM4:FJR4"/>
    <mergeCell ref="FJU4:FJZ4"/>
    <mergeCell ref="FKC4:FKH4"/>
    <mergeCell ref="FKK4:FKP4"/>
    <mergeCell ref="FKS4:FKX4"/>
    <mergeCell ref="FLA4:FLF4"/>
    <mergeCell ref="FHQ4:FHV4"/>
    <mergeCell ref="FHY4:FID4"/>
    <mergeCell ref="FIG4:FIL4"/>
    <mergeCell ref="FIO4:FIT4"/>
    <mergeCell ref="FIW4:FJB4"/>
    <mergeCell ref="FJE4:FJJ4"/>
    <mergeCell ref="FFU4:FFZ4"/>
    <mergeCell ref="FGC4:FGH4"/>
    <mergeCell ref="FGK4:FGP4"/>
    <mergeCell ref="FGS4:FGX4"/>
    <mergeCell ref="FHA4:FHF4"/>
    <mergeCell ref="FHI4:FHN4"/>
    <mergeCell ref="FDY4:FED4"/>
    <mergeCell ref="FEG4:FEL4"/>
    <mergeCell ref="FEO4:FET4"/>
    <mergeCell ref="FEW4:FFB4"/>
    <mergeCell ref="FFE4:FFJ4"/>
    <mergeCell ref="FFM4:FFR4"/>
    <mergeCell ref="FCC4:FCH4"/>
    <mergeCell ref="FCK4:FCP4"/>
    <mergeCell ref="FCS4:FCX4"/>
    <mergeCell ref="FDA4:FDF4"/>
    <mergeCell ref="FDI4:FDN4"/>
    <mergeCell ref="FDQ4:FDV4"/>
    <mergeCell ref="FAG4:FAL4"/>
    <mergeCell ref="FAO4:FAT4"/>
    <mergeCell ref="FAW4:FBB4"/>
    <mergeCell ref="FBE4:FBJ4"/>
    <mergeCell ref="FBM4:FBR4"/>
    <mergeCell ref="FBU4:FBZ4"/>
    <mergeCell ref="EYK4:EYP4"/>
    <mergeCell ref="EYS4:EYX4"/>
    <mergeCell ref="EZA4:EZF4"/>
    <mergeCell ref="EZI4:EZN4"/>
    <mergeCell ref="EZQ4:EZV4"/>
    <mergeCell ref="EZY4:FAD4"/>
    <mergeCell ref="EWO4:EWT4"/>
    <mergeCell ref="EWW4:EXB4"/>
    <mergeCell ref="EXE4:EXJ4"/>
    <mergeCell ref="EXM4:EXR4"/>
    <mergeCell ref="EXU4:EXZ4"/>
    <mergeCell ref="EYC4:EYH4"/>
    <mergeCell ref="EUS4:EUX4"/>
    <mergeCell ref="EVA4:EVF4"/>
    <mergeCell ref="EVI4:EVN4"/>
    <mergeCell ref="EVQ4:EVV4"/>
    <mergeCell ref="EVY4:EWD4"/>
    <mergeCell ref="EWG4:EWL4"/>
    <mergeCell ref="ESW4:ETB4"/>
    <mergeCell ref="ETE4:ETJ4"/>
    <mergeCell ref="ETM4:ETR4"/>
    <mergeCell ref="ETU4:ETZ4"/>
    <mergeCell ref="EUC4:EUH4"/>
    <mergeCell ref="EUK4:EUP4"/>
    <mergeCell ref="ERA4:ERF4"/>
    <mergeCell ref="ERI4:ERN4"/>
    <mergeCell ref="ERQ4:ERV4"/>
    <mergeCell ref="ERY4:ESD4"/>
    <mergeCell ref="ESG4:ESL4"/>
    <mergeCell ref="ESO4:EST4"/>
    <mergeCell ref="EPE4:EPJ4"/>
    <mergeCell ref="EPM4:EPR4"/>
    <mergeCell ref="EPU4:EPZ4"/>
    <mergeCell ref="EQC4:EQH4"/>
    <mergeCell ref="EQK4:EQP4"/>
    <mergeCell ref="EQS4:EQX4"/>
    <mergeCell ref="ENI4:ENN4"/>
    <mergeCell ref="ENQ4:ENV4"/>
    <mergeCell ref="ENY4:EOD4"/>
    <mergeCell ref="EOG4:EOL4"/>
    <mergeCell ref="EOO4:EOT4"/>
    <mergeCell ref="EOW4:EPB4"/>
    <mergeCell ref="ELM4:ELR4"/>
    <mergeCell ref="ELU4:ELZ4"/>
    <mergeCell ref="EMC4:EMH4"/>
    <mergeCell ref="EMK4:EMP4"/>
    <mergeCell ref="EMS4:EMX4"/>
    <mergeCell ref="ENA4:ENF4"/>
    <mergeCell ref="EJQ4:EJV4"/>
    <mergeCell ref="EJY4:EKD4"/>
    <mergeCell ref="EKG4:EKL4"/>
    <mergeCell ref="EKO4:EKT4"/>
    <mergeCell ref="EKW4:ELB4"/>
    <mergeCell ref="ELE4:ELJ4"/>
    <mergeCell ref="EHU4:EHZ4"/>
    <mergeCell ref="EIC4:EIH4"/>
    <mergeCell ref="EIK4:EIP4"/>
    <mergeCell ref="EIS4:EIX4"/>
    <mergeCell ref="EJA4:EJF4"/>
    <mergeCell ref="EJI4:EJN4"/>
    <mergeCell ref="EFY4:EGD4"/>
    <mergeCell ref="EGG4:EGL4"/>
    <mergeCell ref="EGO4:EGT4"/>
    <mergeCell ref="EGW4:EHB4"/>
    <mergeCell ref="EHE4:EHJ4"/>
    <mergeCell ref="EHM4:EHR4"/>
    <mergeCell ref="EEC4:EEH4"/>
    <mergeCell ref="EEK4:EEP4"/>
    <mergeCell ref="EES4:EEX4"/>
    <mergeCell ref="EFA4:EFF4"/>
    <mergeCell ref="EFI4:EFN4"/>
    <mergeCell ref="EFQ4:EFV4"/>
    <mergeCell ref="ECG4:ECL4"/>
    <mergeCell ref="ECO4:ECT4"/>
    <mergeCell ref="ECW4:EDB4"/>
    <mergeCell ref="EDE4:EDJ4"/>
    <mergeCell ref="EDM4:EDR4"/>
    <mergeCell ref="EDU4:EDZ4"/>
    <mergeCell ref="EAK4:EAP4"/>
    <mergeCell ref="EAS4:EAX4"/>
    <mergeCell ref="EBA4:EBF4"/>
    <mergeCell ref="EBI4:EBN4"/>
    <mergeCell ref="EBQ4:EBV4"/>
    <mergeCell ref="EBY4:ECD4"/>
    <mergeCell ref="DYO4:DYT4"/>
    <mergeCell ref="DYW4:DZB4"/>
    <mergeCell ref="DZE4:DZJ4"/>
    <mergeCell ref="DZM4:DZR4"/>
    <mergeCell ref="DZU4:DZZ4"/>
    <mergeCell ref="EAC4:EAH4"/>
    <mergeCell ref="DWS4:DWX4"/>
    <mergeCell ref="DXA4:DXF4"/>
    <mergeCell ref="DXI4:DXN4"/>
    <mergeCell ref="DXQ4:DXV4"/>
    <mergeCell ref="DXY4:DYD4"/>
    <mergeCell ref="DYG4:DYL4"/>
    <mergeCell ref="DUW4:DVB4"/>
    <mergeCell ref="DVE4:DVJ4"/>
    <mergeCell ref="DVM4:DVR4"/>
    <mergeCell ref="DVU4:DVZ4"/>
    <mergeCell ref="DWC4:DWH4"/>
    <mergeCell ref="DWK4:DWP4"/>
    <mergeCell ref="DTA4:DTF4"/>
    <mergeCell ref="DTI4:DTN4"/>
    <mergeCell ref="DTQ4:DTV4"/>
    <mergeCell ref="DTY4:DUD4"/>
    <mergeCell ref="DUG4:DUL4"/>
    <mergeCell ref="DUO4:DUT4"/>
    <mergeCell ref="DRE4:DRJ4"/>
    <mergeCell ref="DRM4:DRR4"/>
    <mergeCell ref="DRU4:DRZ4"/>
    <mergeCell ref="DSC4:DSH4"/>
    <mergeCell ref="DSK4:DSP4"/>
    <mergeCell ref="DSS4:DSX4"/>
    <mergeCell ref="DPI4:DPN4"/>
    <mergeCell ref="DPQ4:DPV4"/>
    <mergeCell ref="DPY4:DQD4"/>
    <mergeCell ref="DQG4:DQL4"/>
    <mergeCell ref="DQO4:DQT4"/>
    <mergeCell ref="DQW4:DRB4"/>
    <mergeCell ref="DNM4:DNR4"/>
    <mergeCell ref="DNU4:DNZ4"/>
    <mergeCell ref="DOC4:DOH4"/>
    <mergeCell ref="DOK4:DOP4"/>
    <mergeCell ref="DOS4:DOX4"/>
    <mergeCell ref="DPA4:DPF4"/>
    <mergeCell ref="DLQ4:DLV4"/>
    <mergeCell ref="DLY4:DMD4"/>
    <mergeCell ref="DMG4:DML4"/>
    <mergeCell ref="DMO4:DMT4"/>
    <mergeCell ref="DMW4:DNB4"/>
    <mergeCell ref="DNE4:DNJ4"/>
    <mergeCell ref="DJU4:DJZ4"/>
    <mergeCell ref="DKC4:DKH4"/>
    <mergeCell ref="DKK4:DKP4"/>
    <mergeCell ref="DKS4:DKX4"/>
    <mergeCell ref="DLA4:DLF4"/>
    <mergeCell ref="DLI4:DLN4"/>
    <mergeCell ref="DHY4:DID4"/>
    <mergeCell ref="DIG4:DIL4"/>
    <mergeCell ref="DIO4:DIT4"/>
    <mergeCell ref="DIW4:DJB4"/>
    <mergeCell ref="DJE4:DJJ4"/>
    <mergeCell ref="DJM4:DJR4"/>
    <mergeCell ref="DGC4:DGH4"/>
    <mergeCell ref="DGK4:DGP4"/>
    <mergeCell ref="DGS4:DGX4"/>
    <mergeCell ref="DHA4:DHF4"/>
    <mergeCell ref="DHI4:DHN4"/>
    <mergeCell ref="DHQ4:DHV4"/>
    <mergeCell ref="DEG4:DEL4"/>
    <mergeCell ref="DEO4:DET4"/>
    <mergeCell ref="DEW4:DFB4"/>
    <mergeCell ref="DFE4:DFJ4"/>
    <mergeCell ref="DFM4:DFR4"/>
    <mergeCell ref="DFU4:DFZ4"/>
    <mergeCell ref="DCK4:DCP4"/>
    <mergeCell ref="DCS4:DCX4"/>
    <mergeCell ref="DDA4:DDF4"/>
    <mergeCell ref="DDI4:DDN4"/>
    <mergeCell ref="DDQ4:DDV4"/>
    <mergeCell ref="DDY4:DED4"/>
    <mergeCell ref="DAO4:DAT4"/>
    <mergeCell ref="DAW4:DBB4"/>
    <mergeCell ref="DBE4:DBJ4"/>
    <mergeCell ref="DBM4:DBR4"/>
    <mergeCell ref="DBU4:DBZ4"/>
    <mergeCell ref="DCC4:DCH4"/>
    <mergeCell ref="CYS4:CYX4"/>
    <mergeCell ref="CZA4:CZF4"/>
    <mergeCell ref="CZI4:CZN4"/>
    <mergeCell ref="CZQ4:CZV4"/>
    <mergeCell ref="CZY4:DAD4"/>
    <mergeCell ref="DAG4:DAL4"/>
    <mergeCell ref="CWW4:CXB4"/>
    <mergeCell ref="CXE4:CXJ4"/>
    <mergeCell ref="CXM4:CXR4"/>
    <mergeCell ref="CXU4:CXZ4"/>
    <mergeCell ref="CYC4:CYH4"/>
    <mergeCell ref="CYK4:CYP4"/>
    <mergeCell ref="CVA4:CVF4"/>
    <mergeCell ref="CVI4:CVN4"/>
    <mergeCell ref="CVQ4:CVV4"/>
    <mergeCell ref="CVY4:CWD4"/>
    <mergeCell ref="CWG4:CWL4"/>
    <mergeCell ref="CWO4:CWT4"/>
    <mergeCell ref="CTE4:CTJ4"/>
    <mergeCell ref="CTM4:CTR4"/>
    <mergeCell ref="CTU4:CTZ4"/>
    <mergeCell ref="CUC4:CUH4"/>
    <mergeCell ref="CUK4:CUP4"/>
    <mergeCell ref="CUS4:CUX4"/>
    <mergeCell ref="CRI4:CRN4"/>
    <mergeCell ref="CRQ4:CRV4"/>
    <mergeCell ref="CRY4:CSD4"/>
    <mergeCell ref="CSG4:CSL4"/>
    <mergeCell ref="CSO4:CST4"/>
    <mergeCell ref="CSW4:CTB4"/>
    <mergeCell ref="CPM4:CPR4"/>
    <mergeCell ref="CPU4:CPZ4"/>
    <mergeCell ref="CQC4:CQH4"/>
    <mergeCell ref="CQK4:CQP4"/>
    <mergeCell ref="CQS4:CQX4"/>
    <mergeCell ref="CRA4:CRF4"/>
    <mergeCell ref="CNQ4:CNV4"/>
    <mergeCell ref="CNY4:COD4"/>
    <mergeCell ref="COG4:COL4"/>
    <mergeCell ref="COO4:COT4"/>
    <mergeCell ref="COW4:CPB4"/>
    <mergeCell ref="CPE4:CPJ4"/>
    <mergeCell ref="CLU4:CLZ4"/>
    <mergeCell ref="CMC4:CMH4"/>
    <mergeCell ref="CMK4:CMP4"/>
    <mergeCell ref="CMS4:CMX4"/>
    <mergeCell ref="CNA4:CNF4"/>
    <mergeCell ref="CNI4:CNN4"/>
    <mergeCell ref="CJY4:CKD4"/>
    <mergeCell ref="CKG4:CKL4"/>
    <mergeCell ref="CKO4:CKT4"/>
    <mergeCell ref="CKW4:CLB4"/>
    <mergeCell ref="CLE4:CLJ4"/>
    <mergeCell ref="CLM4:CLR4"/>
    <mergeCell ref="CIC4:CIH4"/>
    <mergeCell ref="CIK4:CIP4"/>
    <mergeCell ref="CIS4:CIX4"/>
    <mergeCell ref="CJA4:CJF4"/>
    <mergeCell ref="CJI4:CJN4"/>
    <mergeCell ref="CJQ4:CJV4"/>
    <mergeCell ref="CGG4:CGL4"/>
    <mergeCell ref="CGO4:CGT4"/>
    <mergeCell ref="CGW4:CHB4"/>
    <mergeCell ref="CHE4:CHJ4"/>
    <mergeCell ref="CHM4:CHR4"/>
    <mergeCell ref="CHU4:CHZ4"/>
    <mergeCell ref="CEK4:CEP4"/>
    <mergeCell ref="CES4:CEX4"/>
    <mergeCell ref="CFA4:CFF4"/>
    <mergeCell ref="CFI4:CFN4"/>
    <mergeCell ref="CFQ4:CFV4"/>
    <mergeCell ref="CFY4:CGD4"/>
    <mergeCell ref="CCO4:CCT4"/>
    <mergeCell ref="CCW4:CDB4"/>
    <mergeCell ref="CDE4:CDJ4"/>
    <mergeCell ref="CDM4:CDR4"/>
    <mergeCell ref="CDU4:CDZ4"/>
    <mergeCell ref="CEC4:CEH4"/>
    <mergeCell ref="CAS4:CAX4"/>
    <mergeCell ref="CBA4:CBF4"/>
    <mergeCell ref="CBI4:CBN4"/>
    <mergeCell ref="CBQ4:CBV4"/>
    <mergeCell ref="CBY4:CCD4"/>
    <mergeCell ref="CCG4:CCL4"/>
    <mergeCell ref="BYW4:BZB4"/>
    <mergeCell ref="BZE4:BZJ4"/>
    <mergeCell ref="BZM4:BZR4"/>
    <mergeCell ref="BZU4:BZZ4"/>
    <mergeCell ref="CAC4:CAH4"/>
    <mergeCell ref="CAK4:CAP4"/>
    <mergeCell ref="BXA4:BXF4"/>
    <mergeCell ref="BXI4:BXN4"/>
    <mergeCell ref="BXQ4:BXV4"/>
    <mergeCell ref="BXY4:BYD4"/>
    <mergeCell ref="BYG4:BYL4"/>
    <mergeCell ref="BYO4:BYT4"/>
    <mergeCell ref="BVE4:BVJ4"/>
    <mergeCell ref="BVM4:BVR4"/>
    <mergeCell ref="BVU4:BVZ4"/>
    <mergeCell ref="BWC4:BWH4"/>
    <mergeCell ref="BWK4:BWP4"/>
    <mergeCell ref="BWS4:BWX4"/>
    <mergeCell ref="BTI4:BTN4"/>
    <mergeCell ref="BTQ4:BTV4"/>
    <mergeCell ref="BTY4:BUD4"/>
    <mergeCell ref="BUG4:BUL4"/>
    <mergeCell ref="BUO4:BUT4"/>
    <mergeCell ref="BUW4:BVB4"/>
    <mergeCell ref="BRM4:BRR4"/>
    <mergeCell ref="BRU4:BRZ4"/>
    <mergeCell ref="BSC4:BSH4"/>
    <mergeCell ref="BSK4:BSP4"/>
    <mergeCell ref="BSS4:BSX4"/>
    <mergeCell ref="BTA4:BTF4"/>
    <mergeCell ref="BPQ4:BPV4"/>
    <mergeCell ref="BPY4:BQD4"/>
    <mergeCell ref="BQG4:BQL4"/>
    <mergeCell ref="BQO4:BQT4"/>
    <mergeCell ref="BQW4:BRB4"/>
    <mergeCell ref="BRE4:BRJ4"/>
    <mergeCell ref="BNU4:BNZ4"/>
    <mergeCell ref="BOC4:BOH4"/>
    <mergeCell ref="BOK4:BOP4"/>
    <mergeCell ref="BOS4:BOX4"/>
    <mergeCell ref="BPA4:BPF4"/>
    <mergeCell ref="BPI4:BPN4"/>
    <mergeCell ref="BLY4:BMD4"/>
    <mergeCell ref="BMG4:BML4"/>
    <mergeCell ref="BMO4:BMT4"/>
    <mergeCell ref="BMW4:BNB4"/>
    <mergeCell ref="BNE4:BNJ4"/>
    <mergeCell ref="BNM4:BNR4"/>
    <mergeCell ref="BKC4:BKH4"/>
    <mergeCell ref="BKK4:BKP4"/>
    <mergeCell ref="BKS4:BKX4"/>
    <mergeCell ref="BLA4:BLF4"/>
    <mergeCell ref="BLI4:BLN4"/>
    <mergeCell ref="BLQ4:BLV4"/>
    <mergeCell ref="BIG4:BIL4"/>
    <mergeCell ref="BIO4:BIT4"/>
    <mergeCell ref="BIW4:BJB4"/>
    <mergeCell ref="BJE4:BJJ4"/>
    <mergeCell ref="BJM4:BJR4"/>
    <mergeCell ref="BJU4:BJZ4"/>
    <mergeCell ref="BGK4:BGP4"/>
    <mergeCell ref="BGS4:BGX4"/>
    <mergeCell ref="BHA4:BHF4"/>
    <mergeCell ref="BHI4:BHN4"/>
    <mergeCell ref="BHQ4:BHV4"/>
    <mergeCell ref="BHY4:BID4"/>
    <mergeCell ref="BEO4:BET4"/>
    <mergeCell ref="BEW4:BFB4"/>
    <mergeCell ref="BFE4:BFJ4"/>
    <mergeCell ref="BFM4:BFR4"/>
    <mergeCell ref="BFU4:BFZ4"/>
    <mergeCell ref="BGC4:BGH4"/>
    <mergeCell ref="BCS4:BCX4"/>
    <mergeCell ref="BDA4:BDF4"/>
    <mergeCell ref="BDI4:BDN4"/>
    <mergeCell ref="BDQ4:BDV4"/>
    <mergeCell ref="BDY4:BED4"/>
    <mergeCell ref="BEG4:BEL4"/>
    <mergeCell ref="BAW4:BBB4"/>
    <mergeCell ref="BBE4:BBJ4"/>
    <mergeCell ref="BBM4:BBR4"/>
    <mergeCell ref="BBU4:BBZ4"/>
    <mergeCell ref="BCC4:BCH4"/>
    <mergeCell ref="BCK4:BCP4"/>
    <mergeCell ref="AZA4:AZF4"/>
    <mergeCell ref="AZI4:AZN4"/>
    <mergeCell ref="AZQ4:AZV4"/>
    <mergeCell ref="AZY4:BAD4"/>
    <mergeCell ref="BAG4:BAL4"/>
    <mergeCell ref="BAO4:BAT4"/>
    <mergeCell ref="AXE4:AXJ4"/>
    <mergeCell ref="AXM4:AXR4"/>
    <mergeCell ref="AXU4:AXZ4"/>
    <mergeCell ref="AYC4:AYH4"/>
    <mergeCell ref="AYK4:AYP4"/>
    <mergeCell ref="AYS4:AYX4"/>
    <mergeCell ref="AVI4:AVN4"/>
    <mergeCell ref="AVQ4:AVV4"/>
    <mergeCell ref="AVY4:AWD4"/>
    <mergeCell ref="AWG4:AWL4"/>
    <mergeCell ref="AWO4:AWT4"/>
    <mergeCell ref="AWW4:AXB4"/>
    <mergeCell ref="ATM4:ATR4"/>
    <mergeCell ref="ATU4:ATZ4"/>
    <mergeCell ref="AUC4:AUH4"/>
    <mergeCell ref="AUK4:AUP4"/>
    <mergeCell ref="AUS4:AUX4"/>
    <mergeCell ref="AVA4:AVF4"/>
    <mergeCell ref="ARQ4:ARV4"/>
    <mergeCell ref="ARY4:ASD4"/>
    <mergeCell ref="ASG4:ASL4"/>
    <mergeCell ref="ASO4:AST4"/>
    <mergeCell ref="ASW4:ATB4"/>
    <mergeCell ref="ATE4:ATJ4"/>
    <mergeCell ref="APU4:APZ4"/>
    <mergeCell ref="AQC4:AQH4"/>
    <mergeCell ref="AQK4:AQP4"/>
    <mergeCell ref="AQS4:AQX4"/>
    <mergeCell ref="ARA4:ARF4"/>
    <mergeCell ref="ARI4:ARN4"/>
    <mergeCell ref="ANY4:AOD4"/>
    <mergeCell ref="AOG4:AOL4"/>
    <mergeCell ref="AOO4:AOT4"/>
    <mergeCell ref="AOW4:APB4"/>
    <mergeCell ref="APE4:APJ4"/>
    <mergeCell ref="APM4:APR4"/>
    <mergeCell ref="AMC4:AMH4"/>
    <mergeCell ref="AMK4:AMP4"/>
    <mergeCell ref="AMS4:AMX4"/>
    <mergeCell ref="ANA4:ANF4"/>
    <mergeCell ref="ANI4:ANN4"/>
    <mergeCell ref="ANQ4:ANV4"/>
    <mergeCell ref="AKG4:AKL4"/>
    <mergeCell ref="AKO4:AKT4"/>
    <mergeCell ref="AKW4:ALB4"/>
    <mergeCell ref="ALE4:ALJ4"/>
    <mergeCell ref="ALM4:ALR4"/>
    <mergeCell ref="ALU4:ALZ4"/>
    <mergeCell ref="AIK4:AIP4"/>
    <mergeCell ref="AIS4:AIX4"/>
    <mergeCell ref="AJA4:AJF4"/>
    <mergeCell ref="AJI4:AJN4"/>
    <mergeCell ref="AJQ4:AJV4"/>
    <mergeCell ref="AJY4:AKD4"/>
    <mergeCell ref="AGO4:AGT4"/>
    <mergeCell ref="AGW4:AHB4"/>
    <mergeCell ref="AHE4:AHJ4"/>
    <mergeCell ref="AHM4:AHR4"/>
    <mergeCell ref="AHU4:AHZ4"/>
    <mergeCell ref="AIC4:AIH4"/>
    <mergeCell ref="AES4:AEX4"/>
    <mergeCell ref="AFA4:AFF4"/>
    <mergeCell ref="AFI4:AFN4"/>
    <mergeCell ref="AFQ4:AFV4"/>
    <mergeCell ref="AFY4:AGD4"/>
    <mergeCell ref="AGG4:AGL4"/>
    <mergeCell ref="ACW4:ADB4"/>
    <mergeCell ref="ADE4:ADJ4"/>
    <mergeCell ref="ADM4:ADR4"/>
    <mergeCell ref="ADU4:ADZ4"/>
    <mergeCell ref="AEC4:AEH4"/>
    <mergeCell ref="AEK4:AEP4"/>
    <mergeCell ref="ABA4:ABF4"/>
    <mergeCell ref="ABI4:ABN4"/>
    <mergeCell ref="ABQ4:ABV4"/>
    <mergeCell ref="ABY4:ACD4"/>
    <mergeCell ref="ACG4:ACL4"/>
    <mergeCell ref="ACO4:ACT4"/>
    <mergeCell ref="ZE4:ZJ4"/>
    <mergeCell ref="ZM4:ZR4"/>
    <mergeCell ref="ZU4:ZZ4"/>
    <mergeCell ref="AAC4:AAH4"/>
    <mergeCell ref="AAK4:AAP4"/>
    <mergeCell ref="AAS4:AAX4"/>
    <mergeCell ref="XI4:XN4"/>
    <mergeCell ref="XQ4:XV4"/>
    <mergeCell ref="XY4:YD4"/>
    <mergeCell ref="YG4:YL4"/>
    <mergeCell ref="YO4:YT4"/>
    <mergeCell ref="YW4:ZB4"/>
    <mergeCell ref="VM4:VR4"/>
    <mergeCell ref="VU4:VZ4"/>
    <mergeCell ref="WC4:WH4"/>
    <mergeCell ref="WK4:WP4"/>
    <mergeCell ref="WS4:WX4"/>
    <mergeCell ref="XA4:XF4"/>
    <mergeCell ref="TQ4:TV4"/>
    <mergeCell ref="TY4:UD4"/>
    <mergeCell ref="UG4:UL4"/>
    <mergeCell ref="UO4:UT4"/>
    <mergeCell ref="UW4:VB4"/>
    <mergeCell ref="VE4:VJ4"/>
    <mergeCell ref="RU4:RZ4"/>
    <mergeCell ref="SC4:SH4"/>
    <mergeCell ref="SK4:SP4"/>
    <mergeCell ref="SS4:SX4"/>
    <mergeCell ref="TA4:TF4"/>
    <mergeCell ref="TI4:TN4"/>
    <mergeCell ref="PY4:QD4"/>
    <mergeCell ref="QG4:QL4"/>
    <mergeCell ref="QO4:QT4"/>
    <mergeCell ref="QW4:RB4"/>
    <mergeCell ref="RE4:RJ4"/>
    <mergeCell ref="RM4:RR4"/>
    <mergeCell ref="OC4:OH4"/>
    <mergeCell ref="OK4:OP4"/>
    <mergeCell ref="OS4:OX4"/>
    <mergeCell ref="PA4:PF4"/>
    <mergeCell ref="PI4:PN4"/>
    <mergeCell ref="PQ4:PV4"/>
    <mergeCell ref="MG4:ML4"/>
    <mergeCell ref="MO4:MT4"/>
    <mergeCell ref="MW4:NB4"/>
    <mergeCell ref="NE4:NJ4"/>
    <mergeCell ref="NM4:NR4"/>
    <mergeCell ref="NU4:NZ4"/>
    <mergeCell ref="KK4:KP4"/>
    <mergeCell ref="KS4:KX4"/>
    <mergeCell ref="LA4:LF4"/>
    <mergeCell ref="LI4:LN4"/>
    <mergeCell ref="LQ4:LV4"/>
    <mergeCell ref="LY4:MD4"/>
    <mergeCell ref="IO4:IT4"/>
    <mergeCell ref="IW4:JB4"/>
    <mergeCell ref="JE4:JJ4"/>
    <mergeCell ref="JM4:JR4"/>
    <mergeCell ref="JU4:JZ4"/>
    <mergeCell ref="KC4:KH4"/>
    <mergeCell ref="GS4:GX4"/>
    <mergeCell ref="HA4:HF4"/>
    <mergeCell ref="HI4:HN4"/>
    <mergeCell ref="HQ4:HV4"/>
    <mergeCell ref="HY4:ID4"/>
    <mergeCell ref="IG4:IL4"/>
    <mergeCell ref="EW4:FB4"/>
    <mergeCell ref="FE4:FJ4"/>
    <mergeCell ref="FM4:FR4"/>
    <mergeCell ref="FU4:FZ4"/>
    <mergeCell ref="GC4:GH4"/>
    <mergeCell ref="GK4:GP4"/>
    <mergeCell ref="DA4:DF4"/>
    <mergeCell ref="DI4:DN4"/>
    <mergeCell ref="DQ4:DV4"/>
    <mergeCell ref="DY4:ED4"/>
    <mergeCell ref="EG4:EL4"/>
    <mergeCell ref="EO4:ET4"/>
    <mergeCell ref="BE4:BJ4"/>
    <mergeCell ref="BM4:BR4"/>
    <mergeCell ref="BU4:BZ4"/>
    <mergeCell ref="CC4:CH4"/>
    <mergeCell ref="CK4:CP4"/>
    <mergeCell ref="CS4:CX4"/>
    <mergeCell ref="Q4:V4"/>
    <mergeCell ref="Y4:AD4"/>
    <mergeCell ref="AG4:AL4"/>
    <mergeCell ref="AO4:AT4"/>
    <mergeCell ref="AW4:BB4"/>
    <mergeCell ref="XDI2:XDN2"/>
    <mergeCell ref="XDQ2:XDV2"/>
    <mergeCell ref="XDY2:XED2"/>
    <mergeCell ref="XEG2:XEL2"/>
    <mergeCell ref="XEO2:XET2"/>
    <mergeCell ref="XEW2:XFB2"/>
    <mergeCell ref="XBM2:XBR2"/>
    <mergeCell ref="XBU2:XBZ2"/>
    <mergeCell ref="XCC2:XCH2"/>
    <mergeCell ref="XCK2:XCP2"/>
    <mergeCell ref="XCS2:XCX2"/>
    <mergeCell ref="XDA2:XDF2"/>
    <mergeCell ref="WZQ2:WZV2"/>
    <mergeCell ref="WZY2:XAD2"/>
    <mergeCell ref="XAG2:XAL2"/>
    <mergeCell ref="XAO2:XAT2"/>
    <mergeCell ref="XAW2:XBB2"/>
    <mergeCell ref="XBE2:XBJ2"/>
    <mergeCell ref="WXU2:WXZ2"/>
    <mergeCell ref="WYC2:WYH2"/>
    <mergeCell ref="WYK2:WYP2"/>
    <mergeCell ref="WYS2:WYX2"/>
    <mergeCell ref="WZA2:WZF2"/>
    <mergeCell ref="WZI2:WZN2"/>
    <mergeCell ref="WVY2:WWD2"/>
    <mergeCell ref="WWG2:WWL2"/>
    <mergeCell ref="WWO2:WWT2"/>
    <mergeCell ref="WWW2:WXB2"/>
    <mergeCell ref="WXE2:WXJ2"/>
    <mergeCell ref="WXM2:WXR2"/>
    <mergeCell ref="WUC2:WUH2"/>
    <mergeCell ref="WUK2:WUP2"/>
    <mergeCell ref="WUS2:WUX2"/>
    <mergeCell ref="WVA2:WVF2"/>
    <mergeCell ref="WVI2:WVN2"/>
    <mergeCell ref="WVQ2:WVV2"/>
    <mergeCell ref="WSG2:WSL2"/>
    <mergeCell ref="WSO2:WST2"/>
    <mergeCell ref="WSW2:WTB2"/>
    <mergeCell ref="WTE2:WTJ2"/>
    <mergeCell ref="WTM2:WTR2"/>
    <mergeCell ref="WTU2:WTZ2"/>
    <mergeCell ref="WQK2:WQP2"/>
    <mergeCell ref="WQS2:WQX2"/>
    <mergeCell ref="WRA2:WRF2"/>
    <mergeCell ref="WRI2:WRN2"/>
    <mergeCell ref="WRQ2:WRV2"/>
    <mergeCell ref="WRY2:WSD2"/>
    <mergeCell ref="WOO2:WOT2"/>
    <mergeCell ref="WOW2:WPB2"/>
    <mergeCell ref="WPE2:WPJ2"/>
    <mergeCell ref="WPM2:WPR2"/>
    <mergeCell ref="WPU2:WPZ2"/>
    <mergeCell ref="WQC2:WQH2"/>
    <mergeCell ref="WMS2:WMX2"/>
    <mergeCell ref="WNA2:WNF2"/>
    <mergeCell ref="WNI2:WNN2"/>
    <mergeCell ref="WNQ2:WNV2"/>
    <mergeCell ref="WNY2:WOD2"/>
    <mergeCell ref="WOG2:WOL2"/>
    <mergeCell ref="WKW2:WLB2"/>
    <mergeCell ref="WLE2:WLJ2"/>
    <mergeCell ref="WLM2:WLR2"/>
    <mergeCell ref="WLU2:WLZ2"/>
    <mergeCell ref="WMC2:WMH2"/>
    <mergeCell ref="WMK2:WMP2"/>
    <mergeCell ref="WJA2:WJF2"/>
    <mergeCell ref="WJI2:WJN2"/>
    <mergeCell ref="WJQ2:WJV2"/>
    <mergeCell ref="WJY2:WKD2"/>
    <mergeCell ref="WKG2:WKL2"/>
    <mergeCell ref="WKO2:WKT2"/>
    <mergeCell ref="WHE2:WHJ2"/>
    <mergeCell ref="WHM2:WHR2"/>
    <mergeCell ref="WHU2:WHZ2"/>
    <mergeCell ref="WIC2:WIH2"/>
    <mergeCell ref="WIK2:WIP2"/>
    <mergeCell ref="WIS2:WIX2"/>
    <mergeCell ref="WFI2:WFN2"/>
    <mergeCell ref="WFQ2:WFV2"/>
    <mergeCell ref="WFY2:WGD2"/>
    <mergeCell ref="WGG2:WGL2"/>
    <mergeCell ref="WGO2:WGT2"/>
    <mergeCell ref="WGW2:WHB2"/>
    <mergeCell ref="WDM2:WDR2"/>
    <mergeCell ref="WDU2:WDZ2"/>
    <mergeCell ref="WEC2:WEH2"/>
    <mergeCell ref="WEK2:WEP2"/>
    <mergeCell ref="WES2:WEX2"/>
    <mergeCell ref="WFA2:WFF2"/>
    <mergeCell ref="WBQ2:WBV2"/>
    <mergeCell ref="WBY2:WCD2"/>
    <mergeCell ref="WCG2:WCL2"/>
    <mergeCell ref="WCO2:WCT2"/>
    <mergeCell ref="WCW2:WDB2"/>
    <mergeCell ref="WDE2:WDJ2"/>
    <mergeCell ref="VZU2:VZZ2"/>
    <mergeCell ref="WAC2:WAH2"/>
    <mergeCell ref="WAK2:WAP2"/>
    <mergeCell ref="WAS2:WAX2"/>
    <mergeCell ref="WBA2:WBF2"/>
    <mergeCell ref="WBI2:WBN2"/>
    <mergeCell ref="VXY2:VYD2"/>
    <mergeCell ref="VYG2:VYL2"/>
    <mergeCell ref="VYO2:VYT2"/>
    <mergeCell ref="VYW2:VZB2"/>
    <mergeCell ref="VZE2:VZJ2"/>
    <mergeCell ref="VZM2:VZR2"/>
    <mergeCell ref="VWC2:VWH2"/>
    <mergeCell ref="VWK2:VWP2"/>
    <mergeCell ref="VWS2:VWX2"/>
    <mergeCell ref="VXA2:VXF2"/>
    <mergeCell ref="VXI2:VXN2"/>
    <mergeCell ref="VXQ2:VXV2"/>
    <mergeCell ref="VUG2:VUL2"/>
    <mergeCell ref="VUO2:VUT2"/>
    <mergeCell ref="VUW2:VVB2"/>
    <mergeCell ref="VVE2:VVJ2"/>
    <mergeCell ref="VVM2:VVR2"/>
    <mergeCell ref="VVU2:VVZ2"/>
    <mergeCell ref="VSK2:VSP2"/>
    <mergeCell ref="VSS2:VSX2"/>
    <mergeCell ref="VTA2:VTF2"/>
    <mergeCell ref="VTI2:VTN2"/>
    <mergeCell ref="VTQ2:VTV2"/>
    <mergeCell ref="VTY2:VUD2"/>
    <mergeCell ref="VQO2:VQT2"/>
    <mergeCell ref="VQW2:VRB2"/>
    <mergeCell ref="VRE2:VRJ2"/>
    <mergeCell ref="VRM2:VRR2"/>
    <mergeCell ref="VRU2:VRZ2"/>
    <mergeCell ref="VSC2:VSH2"/>
    <mergeCell ref="VOS2:VOX2"/>
    <mergeCell ref="VPA2:VPF2"/>
    <mergeCell ref="VPI2:VPN2"/>
    <mergeCell ref="VPQ2:VPV2"/>
    <mergeCell ref="VPY2:VQD2"/>
    <mergeCell ref="VQG2:VQL2"/>
    <mergeCell ref="VMW2:VNB2"/>
    <mergeCell ref="VNE2:VNJ2"/>
    <mergeCell ref="VNM2:VNR2"/>
    <mergeCell ref="VNU2:VNZ2"/>
    <mergeCell ref="VOC2:VOH2"/>
    <mergeCell ref="VOK2:VOP2"/>
    <mergeCell ref="VLA2:VLF2"/>
    <mergeCell ref="VLI2:VLN2"/>
    <mergeCell ref="VLQ2:VLV2"/>
    <mergeCell ref="VLY2:VMD2"/>
    <mergeCell ref="VMG2:VML2"/>
    <mergeCell ref="VMO2:VMT2"/>
    <mergeCell ref="VJE2:VJJ2"/>
    <mergeCell ref="VJM2:VJR2"/>
    <mergeCell ref="VJU2:VJZ2"/>
    <mergeCell ref="VKC2:VKH2"/>
    <mergeCell ref="VKK2:VKP2"/>
    <mergeCell ref="VKS2:VKX2"/>
    <mergeCell ref="VHI2:VHN2"/>
    <mergeCell ref="VHQ2:VHV2"/>
    <mergeCell ref="VHY2:VID2"/>
    <mergeCell ref="VIG2:VIL2"/>
    <mergeCell ref="VIO2:VIT2"/>
    <mergeCell ref="VIW2:VJB2"/>
    <mergeCell ref="VFM2:VFR2"/>
    <mergeCell ref="VFU2:VFZ2"/>
    <mergeCell ref="VGC2:VGH2"/>
    <mergeCell ref="VGK2:VGP2"/>
    <mergeCell ref="VGS2:VGX2"/>
    <mergeCell ref="VHA2:VHF2"/>
    <mergeCell ref="VDQ2:VDV2"/>
    <mergeCell ref="VDY2:VED2"/>
    <mergeCell ref="VEG2:VEL2"/>
    <mergeCell ref="VEO2:VET2"/>
    <mergeCell ref="VEW2:VFB2"/>
    <mergeCell ref="VFE2:VFJ2"/>
    <mergeCell ref="VBU2:VBZ2"/>
    <mergeCell ref="VCC2:VCH2"/>
    <mergeCell ref="VCK2:VCP2"/>
    <mergeCell ref="VCS2:VCX2"/>
    <mergeCell ref="VDA2:VDF2"/>
    <mergeCell ref="VDI2:VDN2"/>
    <mergeCell ref="UZY2:VAD2"/>
    <mergeCell ref="VAG2:VAL2"/>
    <mergeCell ref="VAO2:VAT2"/>
    <mergeCell ref="VAW2:VBB2"/>
    <mergeCell ref="VBE2:VBJ2"/>
    <mergeCell ref="VBM2:VBR2"/>
    <mergeCell ref="UYC2:UYH2"/>
    <mergeCell ref="UYK2:UYP2"/>
    <mergeCell ref="UYS2:UYX2"/>
    <mergeCell ref="UZA2:UZF2"/>
    <mergeCell ref="UZI2:UZN2"/>
    <mergeCell ref="UZQ2:UZV2"/>
    <mergeCell ref="UWG2:UWL2"/>
    <mergeCell ref="UWO2:UWT2"/>
    <mergeCell ref="UWW2:UXB2"/>
    <mergeCell ref="UXE2:UXJ2"/>
    <mergeCell ref="UXM2:UXR2"/>
    <mergeCell ref="UXU2:UXZ2"/>
    <mergeCell ref="UUK2:UUP2"/>
    <mergeCell ref="UUS2:UUX2"/>
    <mergeCell ref="UVA2:UVF2"/>
    <mergeCell ref="UVI2:UVN2"/>
    <mergeCell ref="UVQ2:UVV2"/>
    <mergeCell ref="UVY2:UWD2"/>
    <mergeCell ref="USO2:UST2"/>
    <mergeCell ref="USW2:UTB2"/>
    <mergeCell ref="UTE2:UTJ2"/>
    <mergeCell ref="UTM2:UTR2"/>
    <mergeCell ref="UTU2:UTZ2"/>
    <mergeCell ref="UUC2:UUH2"/>
    <mergeCell ref="UQS2:UQX2"/>
    <mergeCell ref="URA2:URF2"/>
    <mergeCell ref="URI2:URN2"/>
    <mergeCell ref="URQ2:URV2"/>
    <mergeCell ref="URY2:USD2"/>
    <mergeCell ref="USG2:USL2"/>
    <mergeCell ref="UOW2:UPB2"/>
    <mergeCell ref="UPE2:UPJ2"/>
    <mergeCell ref="UPM2:UPR2"/>
    <mergeCell ref="UPU2:UPZ2"/>
    <mergeCell ref="UQC2:UQH2"/>
    <mergeCell ref="UQK2:UQP2"/>
    <mergeCell ref="UNA2:UNF2"/>
    <mergeCell ref="UNI2:UNN2"/>
    <mergeCell ref="UNQ2:UNV2"/>
    <mergeCell ref="UNY2:UOD2"/>
    <mergeCell ref="UOG2:UOL2"/>
    <mergeCell ref="UOO2:UOT2"/>
    <mergeCell ref="ULE2:ULJ2"/>
    <mergeCell ref="ULM2:ULR2"/>
    <mergeCell ref="ULU2:ULZ2"/>
    <mergeCell ref="UMC2:UMH2"/>
    <mergeCell ref="UMK2:UMP2"/>
    <mergeCell ref="UMS2:UMX2"/>
    <mergeCell ref="UJI2:UJN2"/>
    <mergeCell ref="UJQ2:UJV2"/>
    <mergeCell ref="UJY2:UKD2"/>
    <mergeCell ref="UKG2:UKL2"/>
    <mergeCell ref="UKO2:UKT2"/>
    <mergeCell ref="UKW2:ULB2"/>
    <mergeCell ref="UHM2:UHR2"/>
    <mergeCell ref="UHU2:UHZ2"/>
    <mergeCell ref="UIC2:UIH2"/>
    <mergeCell ref="UIK2:UIP2"/>
    <mergeCell ref="UIS2:UIX2"/>
    <mergeCell ref="UJA2:UJF2"/>
    <mergeCell ref="UFQ2:UFV2"/>
    <mergeCell ref="UFY2:UGD2"/>
    <mergeCell ref="UGG2:UGL2"/>
    <mergeCell ref="UGO2:UGT2"/>
    <mergeCell ref="UGW2:UHB2"/>
    <mergeCell ref="UHE2:UHJ2"/>
    <mergeCell ref="UDU2:UDZ2"/>
    <mergeCell ref="UEC2:UEH2"/>
    <mergeCell ref="UEK2:UEP2"/>
    <mergeCell ref="UES2:UEX2"/>
    <mergeCell ref="UFA2:UFF2"/>
    <mergeCell ref="UFI2:UFN2"/>
    <mergeCell ref="UBY2:UCD2"/>
    <mergeCell ref="UCG2:UCL2"/>
    <mergeCell ref="UCO2:UCT2"/>
    <mergeCell ref="UCW2:UDB2"/>
    <mergeCell ref="UDE2:UDJ2"/>
    <mergeCell ref="UDM2:UDR2"/>
    <mergeCell ref="UAC2:UAH2"/>
    <mergeCell ref="UAK2:UAP2"/>
    <mergeCell ref="UAS2:UAX2"/>
    <mergeCell ref="UBA2:UBF2"/>
    <mergeCell ref="UBI2:UBN2"/>
    <mergeCell ref="UBQ2:UBV2"/>
    <mergeCell ref="TYG2:TYL2"/>
    <mergeCell ref="TYO2:TYT2"/>
    <mergeCell ref="TYW2:TZB2"/>
    <mergeCell ref="TZE2:TZJ2"/>
    <mergeCell ref="TZM2:TZR2"/>
    <mergeCell ref="TZU2:TZZ2"/>
    <mergeCell ref="TWK2:TWP2"/>
    <mergeCell ref="TWS2:TWX2"/>
    <mergeCell ref="TXA2:TXF2"/>
    <mergeCell ref="TXI2:TXN2"/>
    <mergeCell ref="TXQ2:TXV2"/>
    <mergeCell ref="TXY2:TYD2"/>
    <mergeCell ref="TUO2:TUT2"/>
    <mergeCell ref="TUW2:TVB2"/>
    <mergeCell ref="TVE2:TVJ2"/>
    <mergeCell ref="TVM2:TVR2"/>
    <mergeCell ref="TVU2:TVZ2"/>
    <mergeCell ref="TWC2:TWH2"/>
    <mergeCell ref="TSS2:TSX2"/>
    <mergeCell ref="TTA2:TTF2"/>
    <mergeCell ref="TTI2:TTN2"/>
    <mergeCell ref="TTQ2:TTV2"/>
    <mergeCell ref="TTY2:TUD2"/>
    <mergeCell ref="TUG2:TUL2"/>
    <mergeCell ref="TQW2:TRB2"/>
    <mergeCell ref="TRE2:TRJ2"/>
    <mergeCell ref="TRM2:TRR2"/>
    <mergeCell ref="TRU2:TRZ2"/>
    <mergeCell ref="TSC2:TSH2"/>
    <mergeCell ref="TSK2:TSP2"/>
    <mergeCell ref="TPA2:TPF2"/>
    <mergeCell ref="TPI2:TPN2"/>
    <mergeCell ref="TPQ2:TPV2"/>
    <mergeCell ref="TPY2:TQD2"/>
    <mergeCell ref="TQG2:TQL2"/>
    <mergeCell ref="TQO2:TQT2"/>
    <mergeCell ref="TNE2:TNJ2"/>
    <mergeCell ref="TNM2:TNR2"/>
    <mergeCell ref="TNU2:TNZ2"/>
    <mergeCell ref="TOC2:TOH2"/>
    <mergeCell ref="TOK2:TOP2"/>
    <mergeCell ref="TOS2:TOX2"/>
    <mergeCell ref="TLI2:TLN2"/>
    <mergeCell ref="TLQ2:TLV2"/>
    <mergeCell ref="TLY2:TMD2"/>
    <mergeCell ref="TMG2:TML2"/>
    <mergeCell ref="TMO2:TMT2"/>
    <mergeCell ref="TMW2:TNB2"/>
    <mergeCell ref="TJM2:TJR2"/>
    <mergeCell ref="TJU2:TJZ2"/>
    <mergeCell ref="TKC2:TKH2"/>
    <mergeCell ref="TKK2:TKP2"/>
    <mergeCell ref="TKS2:TKX2"/>
    <mergeCell ref="TLA2:TLF2"/>
    <mergeCell ref="THQ2:THV2"/>
    <mergeCell ref="THY2:TID2"/>
    <mergeCell ref="TIG2:TIL2"/>
    <mergeCell ref="TIO2:TIT2"/>
    <mergeCell ref="TIW2:TJB2"/>
    <mergeCell ref="TJE2:TJJ2"/>
    <mergeCell ref="TFU2:TFZ2"/>
    <mergeCell ref="TGC2:TGH2"/>
    <mergeCell ref="TGK2:TGP2"/>
    <mergeCell ref="TGS2:TGX2"/>
    <mergeCell ref="THA2:THF2"/>
    <mergeCell ref="THI2:THN2"/>
    <mergeCell ref="TDY2:TED2"/>
    <mergeCell ref="TEG2:TEL2"/>
    <mergeCell ref="TEO2:TET2"/>
    <mergeCell ref="TEW2:TFB2"/>
    <mergeCell ref="TFE2:TFJ2"/>
    <mergeCell ref="TFM2:TFR2"/>
    <mergeCell ref="TCC2:TCH2"/>
    <mergeCell ref="TCK2:TCP2"/>
    <mergeCell ref="TCS2:TCX2"/>
    <mergeCell ref="TDA2:TDF2"/>
    <mergeCell ref="TDI2:TDN2"/>
    <mergeCell ref="TDQ2:TDV2"/>
    <mergeCell ref="TAG2:TAL2"/>
    <mergeCell ref="TAO2:TAT2"/>
    <mergeCell ref="TAW2:TBB2"/>
    <mergeCell ref="TBE2:TBJ2"/>
    <mergeCell ref="TBM2:TBR2"/>
    <mergeCell ref="TBU2:TBZ2"/>
    <mergeCell ref="SYK2:SYP2"/>
    <mergeCell ref="SYS2:SYX2"/>
    <mergeCell ref="SZA2:SZF2"/>
    <mergeCell ref="SZI2:SZN2"/>
    <mergeCell ref="SZQ2:SZV2"/>
    <mergeCell ref="SZY2:TAD2"/>
    <mergeCell ref="SWO2:SWT2"/>
    <mergeCell ref="SWW2:SXB2"/>
    <mergeCell ref="SXE2:SXJ2"/>
    <mergeCell ref="SXM2:SXR2"/>
    <mergeCell ref="SXU2:SXZ2"/>
    <mergeCell ref="SYC2:SYH2"/>
    <mergeCell ref="SUS2:SUX2"/>
    <mergeCell ref="SVA2:SVF2"/>
    <mergeCell ref="SVI2:SVN2"/>
    <mergeCell ref="SVQ2:SVV2"/>
    <mergeCell ref="SVY2:SWD2"/>
    <mergeCell ref="SWG2:SWL2"/>
    <mergeCell ref="SSW2:STB2"/>
    <mergeCell ref="STE2:STJ2"/>
    <mergeCell ref="STM2:STR2"/>
    <mergeCell ref="STU2:STZ2"/>
    <mergeCell ref="SUC2:SUH2"/>
    <mergeCell ref="SUK2:SUP2"/>
    <mergeCell ref="SRA2:SRF2"/>
    <mergeCell ref="SRI2:SRN2"/>
    <mergeCell ref="SRQ2:SRV2"/>
    <mergeCell ref="SRY2:SSD2"/>
    <mergeCell ref="SSG2:SSL2"/>
    <mergeCell ref="SSO2:SST2"/>
    <mergeCell ref="SPE2:SPJ2"/>
    <mergeCell ref="SPM2:SPR2"/>
    <mergeCell ref="SPU2:SPZ2"/>
    <mergeCell ref="SQC2:SQH2"/>
    <mergeCell ref="SQK2:SQP2"/>
    <mergeCell ref="SQS2:SQX2"/>
    <mergeCell ref="SNI2:SNN2"/>
    <mergeCell ref="SNQ2:SNV2"/>
    <mergeCell ref="SNY2:SOD2"/>
    <mergeCell ref="SOG2:SOL2"/>
    <mergeCell ref="SOO2:SOT2"/>
    <mergeCell ref="SOW2:SPB2"/>
    <mergeCell ref="SLM2:SLR2"/>
    <mergeCell ref="SLU2:SLZ2"/>
    <mergeCell ref="SMC2:SMH2"/>
    <mergeCell ref="SMK2:SMP2"/>
    <mergeCell ref="SMS2:SMX2"/>
    <mergeCell ref="SNA2:SNF2"/>
    <mergeCell ref="SJQ2:SJV2"/>
    <mergeCell ref="SJY2:SKD2"/>
    <mergeCell ref="SKG2:SKL2"/>
    <mergeCell ref="SKO2:SKT2"/>
    <mergeCell ref="SKW2:SLB2"/>
    <mergeCell ref="SLE2:SLJ2"/>
    <mergeCell ref="SHU2:SHZ2"/>
    <mergeCell ref="SIC2:SIH2"/>
    <mergeCell ref="SIK2:SIP2"/>
    <mergeCell ref="SIS2:SIX2"/>
    <mergeCell ref="SJA2:SJF2"/>
    <mergeCell ref="SJI2:SJN2"/>
    <mergeCell ref="SFY2:SGD2"/>
    <mergeCell ref="SGG2:SGL2"/>
    <mergeCell ref="SGO2:SGT2"/>
    <mergeCell ref="SGW2:SHB2"/>
    <mergeCell ref="SHE2:SHJ2"/>
    <mergeCell ref="SHM2:SHR2"/>
    <mergeCell ref="SEC2:SEH2"/>
    <mergeCell ref="SEK2:SEP2"/>
    <mergeCell ref="SES2:SEX2"/>
    <mergeCell ref="SFA2:SFF2"/>
    <mergeCell ref="SFI2:SFN2"/>
    <mergeCell ref="SFQ2:SFV2"/>
    <mergeCell ref="SCG2:SCL2"/>
    <mergeCell ref="SCO2:SCT2"/>
    <mergeCell ref="SCW2:SDB2"/>
    <mergeCell ref="SDE2:SDJ2"/>
    <mergeCell ref="SDM2:SDR2"/>
    <mergeCell ref="SDU2:SDZ2"/>
    <mergeCell ref="SAK2:SAP2"/>
    <mergeCell ref="SAS2:SAX2"/>
    <mergeCell ref="SBA2:SBF2"/>
    <mergeCell ref="SBI2:SBN2"/>
    <mergeCell ref="SBQ2:SBV2"/>
    <mergeCell ref="SBY2:SCD2"/>
    <mergeCell ref="RYO2:RYT2"/>
    <mergeCell ref="RYW2:RZB2"/>
    <mergeCell ref="RZE2:RZJ2"/>
    <mergeCell ref="RZM2:RZR2"/>
    <mergeCell ref="RZU2:RZZ2"/>
    <mergeCell ref="SAC2:SAH2"/>
    <mergeCell ref="RWS2:RWX2"/>
    <mergeCell ref="RXA2:RXF2"/>
    <mergeCell ref="RXI2:RXN2"/>
    <mergeCell ref="RXQ2:RXV2"/>
    <mergeCell ref="RXY2:RYD2"/>
    <mergeCell ref="RYG2:RYL2"/>
    <mergeCell ref="RUW2:RVB2"/>
    <mergeCell ref="RVE2:RVJ2"/>
    <mergeCell ref="RVM2:RVR2"/>
    <mergeCell ref="RVU2:RVZ2"/>
    <mergeCell ref="RWC2:RWH2"/>
    <mergeCell ref="RWK2:RWP2"/>
    <mergeCell ref="RTA2:RTF2"/>
    <mergeCell ref="RTI2:RTN2"/>
    <mergeCell ref="RTQ2:RTV2"/>
    <mergeCell ref="RTY2:RUD2"/>
    <mergeCell ref="RUG2:RUL2"/>
    <mergeCell ref="RUO2:RUT2"/>
    <mergeCell ref="RRE2:RRJ2"/>
    <mergeCell ref="RRM2:RRR2"/>
    <mergeCell ref="RRU2:RRZ2"/>
    <mergeCell ref="RSC2:RSH2"/>
    <mergeCell ref="RSK2:RSP2"/>
    <mergeCell ref="RSS2:RSX2"/>
    <mergeCell ref="RPI2:RPN2"/>
    <mergeCell ref="RPQ2:RPV2"/>
    <mergeCell ref="RPY2:RQD2"/>
    <mergeCell ref="RQG2:RQL2"/>
    <mergeCell ref="RQO2:RQT2"/>
    <mergeCell ref="RQW2:RRB2"/>
    <mergeCell ref="RNM2:RNR2"/>
    <mergeCell ref="RNU2:RNZ2"/>
    <mergeCell ref="ROC2:ROH2"/>
    <mergeCell ref="ROK2:ROP2"/>
    <mergeCell ref="ROS2:ROX2"/>
    <mergeCell ref="RPA2:RPF2"/>
    <mergeCell ref="RLQ2:RLV2"/>
    <mergeCell ref="RLY2:RMD2"/>
    <mergeCell ref="RMG2:RML2"/>
    <mergeCell ref="RMO2:RMT2"/>
    <mergeCell ref="RMW2:RNB2"/>
    <mergeCell ref="RNE2:RNJ2"/>
    <mergeCell ref="RJU2:RJZ2"/>
    <mergeCell ref="RKC2:RKH2"/>
    <mergeCell ref="RKK2:RKP2"/>
    <mergeCell ref="RKS2:RKX2"/>
    <mergeCell ref="RLA2:RLF2"/>
    <mergeCell ref="RLI2:RLN2"/>
    <mergeCell ref="RHY2:RID2"/>
    <mergeCell ref="RIG2:RIL2"/>
    <mergeCell ref="RIO2:RIT2"/>
    <mergeCell ref="RIW2:RJB2"/>
    <mergeCell ref="RJE2:RJJ2"/>
    <mergeCell ref="RJM2:RJR2"/>
    <mergeCell ref="RGC2:RGH2"/>
    <mergeCell ref="RGK2:RGP2"/>
    <mergeCell ref="RGS2:RGX2"/>
    <mergeCell ref="RHA2:RHF2"/>
    <mergeCell ref="RHI2:RHN2"/>
    <mergeCell ref="RHQ2:RHV2"/>
    <mergeCell ref="REG2:REL2"/>
    <mergeCell ref="REO2:RET2"/>
    <mergeCell ref="REW2:RFB2"/>
    <mergeCell ref="RFE2:RFJ2"/>
    <mergeCell ref="RFM2:RFR2"/>
    <mergeCell ref="RFU2:RFZ2"/>
    <mergeCell ref="RCK2:RCP2"/>
    <mergeCell ref="RCS2:RCX2"/>
    <mergeCell ref="RDA2:RDF2"/>
    <mergeCell ref="RDI2:RDN2"/>
    <mergeCell ref="RDQ2:RDV2"/>
    <mergeCell ref="RDY2:RED2"/>
    <mergeCell ref="RAO2:RAT2"/>
    <mergeCell ref="RAW2:RBB2"/>
    <mergeCell ref="RBE2:RBJ2"/>
    <mergeCell ref="RBM2:RBR2"/>
    <mergeCell ref="RBU2:RBZ2"/>
    <mergeCell ref="RCC2:RCH2"/>
    <mergeCell ref="QYS2:QYX2"/>
    <mergeCell ref="QZA2:QZF2"/>
    <mergeCell ref="QZI2:QZN2"/>
    <mergeCell ref="QZQ2:QZV2"/>
    <mergeCell ref="QZY2:RAD2"/>
    <mergeCell ref="RAG2:RAL2"/>
    <mergeCell ref="QWW2:QXB2"/>
    <mergeCell ref="QXE2:QXJ2"/>
    <mergeCell ref="QXM2:QXR2"/>
    <mergeCell ref="QXU2:QXZ2"/>
    <mergeCell ref="QYC2:QYH2"/>
    <mergeCell ref="QYK2:QYP2"/>
    <mergeCell ref="QVA2:QVF2"/>
    <mergeCell ref="QVI2:QVN2"/>
    <mergeCell ref="QVQ2:QVV2"/>
    <mergeCell ref="QVY2:QWD2"/>
    <mergeCell ref="QWG2:QWL2"/>
    <mergeCell ref="QWO2:QWT2"/>
    <mergeCell ref="QTE2:QTJ2"/>
    <mergeCell ref="QTM2:QTR2"/>
    <mergeCell ref="QTU2:QTZ2"/>
    <mergeCell ref="QUC2:QUH2"/>
    <mergeCell ref="QUK2:QUP2"/>
    <mergeCell ref="QUS2:QUX2"/>
    <mergeCell ref="QRI2:QRN2"/>
    <mergeCell ref="QRQ2:QRV2"/>
    <mergeCell ref="QRY2:QSD2"/>
    <mergeCell ref="QSG2:QSL2"/>
    <mergeCell ref="QSO2:QST2"/>
    <mergeCell ref="QSW2:QTB2"/>
    <mergeCell ref="QPM2:QPR2"/>
    <mergeCell ref="QPU2:QPZ2"/>
    <mergeCell ref="QQC2:QQH2"/>
    <mergeCell ref="QQK2:QQP2"/>
    <mergeCell ref="QQS2:QQX2"/>
    <mergeCell ref="QRA2:QRF2"/>
    <mergeCell ref="QNQ2:QNV2"/>
    <mergeCell ref="QNY2:QOD2"/>
    <mergeCell ref="QOG2:QOL2"/>
    <mergeCell ref="QOO2:QOT2"/>
    <mergeCell ref="QOW2:QPB2"/>
    <mergeCell ref="QPE2:QPJ2"/>
    <mergeCell ref="QLU2:QLZ2"/>
    <mergeCell ref="QMC2:QMH2"/>
    <mergeCell ref="QMK2:QMP2"/>
    <mergeCell ref="QMS2:QMX2"/>
    <mergeCell ref="QNA2:QNF2"/>
    <mergeCell ref="QNI2:QNN2"/>
    <mergeCell ref="QJY2:QKD2"/>
    <mergeCell ref="QKG2:QKL2"/>
    <mergeCell ref="QKO2:QKT2"/>
    <mergeCell ref="QKW2:QLB2"/>
    <mergeCell ref="QLE2:QLJ2"/>
    <mergeCell ref="QLM2:QLR2"/>
    <mergeCell ref="QIC2:QIH2"/>
    <mergeCell ref="QIK2:QIP2"/>
    <mergeCell ref="QIS2:QIX2"/>
    <mergeCell ref="QJA2:QJF2"/>
    <mergeCell ref="QJI2:QJN2"/>
    <mergeCell ref="QJQ2:QJV2"/>
    <mergeCell ref="QGG2:QGL2"/>
    <mergeCell ref="QGO2:QGT2"/>
    <mergeCell ref="QGW2:QHB2"/>
    <mergeCell ref="QHE2:QHJ2"/>
    <mergeCell ref="QHM2:QHR2"/>
    <mergeCell ref="QHU2:QHZ2"/>
    <mergeCell ref="QEK2:QEP2"/>
    <mergeCell ref="QES2:QEX2"/>
    <mergeCell ref="QFA2:QFF2"/>
    <mergeCell ref="QFI2:QFN2"/>
    <mergeCell ref="QFQ2:QFV2"/>
    <mergeCell ref="QFY2:QGD2"/>
    <mergeCell ref="QCO2:QCT2"/>
    <mergeCell ref="QCW2:QDB2"/>
    <mergeCell ref="QDE2:QDJ2"/>
    <mergeCell ref="QDM2:QDR2"/>
    <mergeCell ref="QDU2:QDZ2"/>
    <mergeCell ref="QEC2:QEH2"/>
    <mergeCell ref="QAS2:QAX2"/>
    <mergeCell ref="QBA2:QBF2"/>
    <mergeCell ref="QBI2:QBN2"/>
    <mergeCell ref="QBQ2:QBV2"/>
    <mergeCell ref="QBY2:QCD2"/>
    <mergeCell ref="QCG2:QCL2"/>
    <mergeCell ref="PYW2:PZB2"/>
    <mergeCell ref="PZE2:PZJ2"/>
    <mergeCell ref="PZM2:PZR2"/>
    <mergeCell ref="PZU2:PZZ2"/>
    <mergeCell ref="QAC2:QAH2"/>
    <mergeCell ref="QAK2:QAP2"/>
    <mergeCell ref="PXA2:PXF2"/>
    <mergeCell ref="PXI2:PXN2"/>
    <mergeCell ref="PXQ2:PXV2"/>
    <mergeCell ref="PXY2:PYD2"/>
    <mergeCell ref="PYG2:PYL2"/>
    <mergeCell ref="PYO2:PYT2"/>
    <mergeCell ref="PVE2:PVJ2"/>
    <mergeCell ref="PVM2:PVR2"/>
    <mergeCell ref="PVU2:PVZ2"/>
    <mergeCell ref="PWC2:PWH2"/>
    <mergeCell ref="PWK2:PWP2"/>
    <mergeCell ref="PWS2:PWX2"/>
    <mergeCell ref="PTI2:PTN2"/>
    <mergeCell ref="PTQ2:PTV2"/>
    <mergeCell ref="PTY2:PUD2"/>
    <mergeCell ref="PUG2:PUL2"/>
    <mergeCell ref="PUO2:PUT2"/>
    <mergeCell ref="PUW2:PVB2"/>
    <mergeCell ref="PRM2:PRR2"/>
    <mergeCell ref="PRU2:PRZ2"/>
    <mergeCell ref="PSC2:PSH2"/>
    <mergeCell ref="PSK2:PSP2"/>
    <mergeCell ref="PSS2:PSX2"/>
    <mergeCell ref="PTA2:PTF2"/>
    <mergeCell ref="PPQ2:PPV2"/>
    <mergeCell ref="PPY2:PQD2"/>
    <mergeCell ref="PQG2:PQL2"/>
    <mergeCell ref="PQO2:PQT2"/>
    <mergeCell ref="PQW2:PRB2"/>
    <mergeCell ref="PRE2:PRJ2"/>
    <mergeCell ref="PNU2:PNZ2"/>
    <mergeCell ref="POC2:POH2"/>
    <mergeCell ref="POK2:POP2"/>
    <mergeCell ref="POS2:POX2"/>
    <mergeCell ref="PPA2:PPF2"/>
    <mergeCell ref="PPI2:PPN2"/>
    <mergeCell ref="PLY2:PMD2"/>
    <mergeCell ref="PMG2:PML2"/>
    <mergeCell ref="PMO2:PMT2"/>
    <mergeCell ref="PMW2:PNB2"/>
    <mergeCell ref="PNE2:PNJ2"/>
    <mergeCell ref="PNM2:PNR2"/>
    <mergeCell ref="PKC2:PKH2"/>
    <mergeCell ref="PKK2:PKP2"/>
    <mergeCell ref="PKS2:PKX2"/>
    <mergeCell ref="PLA2:PLF2"/>
    <mergeCell ref="PLI2:PLN2"/>
    <mergeCell ref="PLQ2:PLV2"/>
    <mergeCell ref="PIG2:PIL2"/>
    <mergeCell ref="PIO2:PIT2"/>
    <mergeCell ref="PIW2:PJB2"/>
    <mergeCell ref="PJE2:PJJ2"/>
    <mergeCell ref="PJM2:PJR2"/>
    <mergeCell ref="PJU2:PJZ2"/>
    <mergeCell ref="PGK2:PGP2"/>
    <mergeCell ref="PGS2:PGX2"/>
    <mergeCell ref="PHA2:PHF2"/>
    <mergeCell ref="PHI2:PHN2"/>
    <mergeCell ref="PHQ2:PHV2"/>
    <mergeCell ref="PHY2:PID2"/>
    <mergeCell ref="PEO2:PET2"/>
    <mergeCell ref="PEW2:PFB2"/>
    <mergeCell ref="PFE2:PFJ2"/>
    <mergeCell ref="PFM2:PFR2"/>
    <mergeCell ref="PFU2:PFZ2"/>
    <mergeCell ref="PGC2:PGH2"/>
    <mergeCell ref="PCS2:PCX2"/>
    <mergeCell ref="PDA2:PDF2"/>
    <mergeCell ref="PDI2:PDN2"/>
    <mergeCell ref="PDQ2:PDV2"/>
    <mergeCell ref="PDY2:PED2"/>
    <mergeCell ref="PEG2:PEL2"/>
    <mergeCell ref="PAW2:PBB2"/>
    <mergeCell ref="PBE2:PBJ2"/>
    <mergeCell ref="PBM2:PBR2"/>
    <mergeCell ref="PBU2:PBZ2"/>
    <mergeCell ref="PCC2:PCH2"/>
    <mergeCell ref="PCK2:PCP2"/>
    <mergeCell ref="OZA2:OZF2"/>
    <mergeCell ref="OZI2:OZN2"/>
    <mergeCell ref="OZQ2:OZV2"/>
    <mergeCell ref="OZY2:PAD2"/>
    <mergeCell ref="PAG2:PAL2"/>
    <mergeCell ref="PAO2:PAT2"/>
    <mergeCell ref="OXE2:OXJ2"/>
    <mergeCell ref="OXM2:OXR2"/>
    <mergeCell ref="OXU2:OXZ2"/>
    <mergeCell ref="OYC2:OYH2"/>
    <mergeCell ref="OYK2:OYP2"/>
    <mergeCell ref="OYS2:OYX2"/>
    <mergeCell ref="OVI2:OVN2"/>
    <mergeCell ref="OVQ2:OVV2"/>
    <mergeCell ref="OVY2:OWD2"/>
    <mergeCell ref="OWG2:OWL2"/>
    <mergeCell ref="OWO2:OWT2"/>
    <mergeCell ref="OWW2:OXB2"/>
    <mergeCell ref="OTM2:OTR2"/>
    <mergeCell ref="OTU2:OTZ2"/>
    <mergeCell ref="OUC2:OUH2"/>
    <mergeCell ref="OUK2:OUP2"/>
    <mergeCell ref="OUS2:OUX2"/>
    <mergeCell ref="OVA2:OVF2"/>
    <mergeCell ref="ORQ2:ORV2"/>
    <mergeCell ref="ORY2:OSD2"/>
    <mergeCell ref="OSG2:OSL2"/>
    <mergeCell ref="OSO2:OST2"/>
    <mergeCell ref="OSW2:OTB2"/>
    <mergeCell ref="OTE2:OTJ2"/>
    <mergeCell ref="OPU2:OPZ2"/>
    <mergeCell ref="OQC2:OQH2"/>
    <mergeCell ref="OQK2:OQP2"/>
    <mergeCell ref="OQS2:OQX2"/>
    <mergeCell ref="ORA2:ORF2"/>
    <mergeCell ref="ORI2:ORN2"/>
    <mergeCell ref="ONY2:OOD2"/>
    <mergeCell ref="OOG2:OOL2"/>
    <mergeCell ref="OOO2:OOT2"/>
    <mergeCell ref="OOW2:OPB2"/>
    <mergeCell ref="OPE2:OPJ2"/>
    <mergeCell ref="OPM2:OPR2"/>
    <mergeCell ref="OMC2:OMH2"/>
    <mergeCell ref="OMK2:OMP2"/>
    <mergeCell ref="OMS2:OMX2"/>
    <mergeCell ref="ONA2:ONF2"/>
    <mergeCell ref="ONI2:ONN2"/>
    <mergeCell ref="ONQ2:ONV2"/>
    <mergeCell ref="OKG2:OKL2"/>
    <mergeCell ref="OKO2:OKT2"/>
    <mergeCell ref="OKW2:OLB2"/>
    <mergeCell ref="OLE2:OLJ2"/>
    <mergeCell ref="OLM2:OLR2"/>
    <mergeCell ref="OLU2:OLZ2"/>
    <mergeCell ref="OIK2:OIP2"/>
    <mergeCell ref="OIS2:OIX2"/>
    <mergeCell ref="OJA2:OJF2"/>
    <mergeCell ref="OJI2:OJN2"/>
    <mergeCell ref="OJQ2:OJV2"/>
    <mergeCell ref="OJY2:OKD2"/>
    <mergeCell ref="OGO2:OGT2"/>
    <mergeCell ref="OGW2:OHB2"/>
    <mergeCell ref="OHE2:OHJ2"/>
    <mergeCell ref="OHM2:OHR2"/>
    <mergeCell ref="OHU2:OHZ2"/>
    <mergeCell ref="OIC2:OIH2"/>
    <mergeCell ref="OES2:OEX2"/>
    <mergeCell ref="OFA2:OFF2"/>
    <mergeCell ref="OFI2:OFN2"/>
    <mergeCell ref="OFQ2:OFV2"/>
    <mergeCell ref="OFY2:OGD2"/>
    <mergeCell ref="OGG2:OGL2"/>
    <mergeCell ref="OCW2:ODB2"/>
    <mergeCell ref="ODE2:ODJ2"/>
    <mergeCell ref="ODM2:ODR2"/>
    <mergeCell ref="ODU2:ODZ2"/>
    <mergeCell ref="OEC2:OEH2"/>
    <mergeCell ref="OEK2:OEP2"/>
    <mergeCell ref="OBA2:OBF2"/>
    <mergeCell ref="OBI2:OBN2"/>
    <mergeCell ref="OBQ2:OBV2"/>
    <mergeCell ref="OBY2:OCD2"/>
    <mergeCell ref="OCG2:OCL2"/>
    <mergeCell ref="OCO2:OCT2"/>
    <mergeCell ref="NZE2:NZJ2"/>
    <mergeCell ref="NZM2:NZR2"/>
    <mergeCell ref="NZU2:NZZ2"/>
    <mergeCell ref="OAC2:OAH2"/>
    <mergeCell ref="OAK2:OAP2"/>
    <mergeCell ref="OAS2:OAX2"/>
    <mergeCell ref="NXI2:NXN2"/>
    <mergeCell ref="NXQ2:NXV2"/>
    <mergeCell ref="NXY2:NYD2"/>
    <mergeCell ref="NYG2:NYL2"/>
    <mergeCell ref="NYO2:NYT2"/>
    <mergeCell ref="NYW2:NZB2"/>
    <mergeCell ref="NVM2:NVR2"/>
    <mergeCell ref="NVU2:NVZ2"/>
    <mergeCell ref="NWC2:NWH2"/>
    <mergeCell ref="NWK2:NWP2"/>
    <mergeCell ref="NWS2:NWX2"/>
    <mergeCell ref="NXA2:NXF2"/>
    <mergeCell ref="NTQ2:NTV2"/>
    <mergeCell ref="NTY2:NUD2"/>
    <mergeCell ref="NUG2:NUL2"/>
    <mergeCell ref="NUO2:NUT2"/>
    <mergeCell ref="NUW2:NVB2"/>
    <mergeCell ref="NVE2:NVJ2"/>
    <mergeCell ref="NRU2:NRZ2"/>
    <mergeCell ref="NSC2:NSH2"/>
    <mergeCell ref="NSK2:NSP2"/>
    <mergeCell ref="NSS2:NSX2"/>
    <mergeCell ref="NTA2:NTF2"/>
    <mergeCell ref="NTI2:NTN2"/>
    <mergeCell ref="NPY2:NQD2"/>
    <mergeCell ref="NQG2:NQL2"/>
    <mergeCell ref="NQO2:NQT2"/>
    <mergeCell ref="NQW2:NRB2"/>
    <mergeCell ref="NRE2:NRJ2"/>
    <mergeCell ref="NRM2:NRR2"/>
    <mergeCell ref="NOC2:NOH2"/>
    <mergeCell ref="NOK2:NOP2"/>
    <mergeCell ref="NOS2:NOX2"/>
    <mergeCell ref="NPA2:NPF2"/>
    <mergeCell ref="NPI2:NPN2"/>
    <mergeCell ref="NPQ2:NPV2"/>
    <mergeCell ref="NMG2:NML2"/>
    <mergeCell ref="NMO2:NMT2"/>
    <mergeCell ref="NMW2:NNB2"/>
    <mergeCell ref="NNE2:NNJ2"/>
    <mergeCell ref="NNM2:NNR2"/>
    <mergeCell ref="NNU2:NNZ2"/>
    <mergeCell ref="NKK2:NKP2"/>
    <mergeCell ref="NKS2:NKX2"/>
    <mergeCell ref="NLA2:NLF2"/>
    <mergeCell ref="NLI2:NLN2"/>
    <mergeCell ref="NLQ2:NLV2"/>
    <mergeCell ref="NLY2:NMD2"/>
    <mergeCell ref="NIO2:NIT2"/>
    <mergeCell ref="NIW2:NJB2"/>
    <mergeCell ref="NJE2:NJJ2"/>
    <mergeCell ref="NJM2:NJR2"/>
    <mergeCell ref="NJU2:NJZ2"/>
    <mergeCell ref="NKC2:NKH2"/>
    <mergeCell ref="NGS2:NGX2"/>
    <mergeCell ref="NHA2:NHF2"/>
    <mergeCell ref="NHI2:NHN2"/>
    <mergeCell ref="NHQ2:NHV2"/>
    <mergeCell ref="NHY2:NID2"/>
    <mergeCell ref="NIG2:NIL2"/>
    <mergeCell ref="NEW2:NFB2"/>
    <mergeCell ref="NFE2:NFJ2"/>
    <mergeCell ref="NFM2:NFR2"/>
    <mergeCell ref="NFU2:NFZ2"/>
    <mergeCell ref="NGC2:NGH2"/>
    <mergeCell ref="NGK2:NGP2"/>
    <mergeCell ref="NDA2:NDF2"/>
    <mergeCell ref="NDI2:NDN2"/>
    <mergeCell ref="NDQ2:NDV2"/>
    <mergeCell ref="NDY2:NED2"/>
    <mergeCell ref="NEG2:NEL2"/>
    <mergeCell ref="NEO2:NET2"/>
    <mergeCell ref="NBE2:NBJ2"/>
    <mergeCell ref="NBM2:NBR2"/>
    <mergeCell ref="NBU2:NBZ2"/>
    <mergeCell ref="NCC2:NCH2"/>
    <mergeCell ref="NCK2:NCP2"/>
    <mergeCell ref="NCS2:NCX2"/>
    <mergeCell ref="MZI2:MZN2"/>
    <mergeCell ref="MZQ2:MZV2"/>
    <mergeCell ref="MZY2:NAD2"/>
    <mergeCell ref="NAG2:NAL2"/>
    <mergeCell ref="NAO2:NAT2"/>
    <mergeCell ref="NAW2:NBB2"/>
    <mergeCell ref="MXM2:MXR2"/>
    <mergeCell ref="MXU2:MXZ2"/>
    <mergeCell ref="MYC2:MYH2"/>
    <mergeCell ref="MYK2:MYP2"/>
    <mergeCell ref="MYS2:MYX2"/>
    <mergeCell ref="MZA2:MZF2"/>
    <mergeCell ref="MVQ2:MVV2"/>
    <mergeCell ref="MVY2:MWD2"/>
    <mergeCell ref="MWG2:MWL2"/>
    <mergeCell ref="MWO2:MWT2"/>
    <mergeCell ref="MWW2:MXB2"/>
    <mergeCell ref="MXE2:MXJ2"/>
    <mergeCell ref="MTU2:MTZ2"/>
    <mergeCell ref="MUC2:MUH2"/>
    <mergeCell ref="MUK2:MUP2"/>
    <mergeCell ref="MUS2:MUX2"/>
    <mergeCell ref="MVA2:MVF2"/>
    <mergeCell ref="MVI2:MVN2"/>
    <mergeCell ref="MRY2:MSD2"/>
    <mergeCell ref="MSG2:MSL2"/>
    <mergeCell ref="MSO2:MST2"/>
    <mergeCell ref="MSW2:MTB2"/>
    <mergeCell ref="MTE2:MTJ2"/>
    <mergeCell ref="MTM2:MTR2"/>
    <mergeCell ref="MQC2:MQH2"/>
    <mergeCell ref="MQK2:MQP2"/>
    <mergeCell ref="MQS2:MQX2"/>
    <mergeCell ref="MRA2:MRF2"/>
    <mergeCell ref="MRI2:MRN2"/>
    <mergeCell ref="MRQ2:MRV2"/>
    <mergeCell ref="MOG2:MOL2"/>
    <mergeCell ref="MOO2:MOT2"/>
    <mergeCell ref="MOW2:MPB2"/>
    <mergeCell ref="MPE2:MPJ2"/>
    <mergeCell ref="MPM2:MPR2"/>
    <mergeCell ref="MPU2:MPZ2"/>
    <mergeCell ref="MMK2:MMP2"/>
    <mergeCell ref="MMS2:MMX2"/>
    <mergeCell ref="MNA2:MNF2"/>
    <mergeCell ref="MNI2:MNN2"/>
    <mergeCell ref="MNQ2:MNV2"/>
    <mergeCell ref="MNY2:MOD2"/>
    <mergeCell ref="MKO2:MKT2"/>
    <mergeCell ref="MKW2:MLB2"/>
    <mergeCell ref="MLE2:MLJ2"/>
    <mergeCell ref="MLM2:MLR2"/>
    <mergeCell ref="MLU2:MLZ2"/>
    <mergeCell ref="MMC2:MMH2"/>
    <mergeCell ref="MIS2:MIX2"/>
    <mergeCell ref="MJA2:MJF2"/>
    <mergeCell ref="MJI2:MJN2"/>
    <mergeCell ref="MJQ2:MJV2"/>
    <mergeCell ref="MJY2:MKD2"/>
    <mergeCell ref="MKG2:MKL2"/>
    <mergeCell ref="MGW2:MHB2"/>
    <mergeCell ref="MHE2:MHJ2"/>
    <mergeCell ref="MHM2:MHR2"/>
    <mergeCell ref="MHU2:MHZ2"/>
    <mergeCell ref="MIC2:MIH2"/>
    <mergeCell ref="MIK2:MIP2"/>
    <mergeCell ref="MFA2:MFF2"/>
    <mergeCell ref="MFI2:MFN2"/>
    <mergeCell ref="MFQ2:MFV2"/>
    <mergeCell ref="MFY2:MGD2"/>
    <mergeCell ref="MGG2:MGL2"/>
    <mergeCell ref="MGO2:MGT2"/>
    <mergeCell ref="MDE2:MDJ2"/>
    <mergeCell ref="MDM2:MDR2"/>
    <mergeCell ref="MDU2:MDZ2"/>
    <mergeCell ref="MEC2:MEH2"/>
    <mergeCell ref="MEK2:MEP2"/>
    <mergeCell ref="MES2:MEX2"/>
    <mergeCell ref="MBI2:MBN2"/>
    <mergeCell ref="MBQ2:MBV2"/>
    <mergeCell ref="MBY2:MCD2"/>
    <mergeCell ref="MCG2:MCL2"/>
    <mergeCell ref="MCO2:MCT2"/>
    <mergeCell ref="MCW2:MDB2"/>
    <mergeCell ref="LZM2:LZR2"/>
    <mergeCell ref="LZU2:LZZ2"/>
    <mergeCell ref="MAC2:MAH2"/>
    <mergeCell ref="MAK2:MAP2"/>
    <mergeCell ref="MAS2:MAX2"/>
    <mergeCell ref="MBA2:MBF2"/>
    <mergeCell ref="LXQ2:LXV2"/>
    <mergeCell ref="LXY2:LYD2"/>
    <mergeCell ref="LYG2:LYL2"/>
    <mergeCell ref="LYO2:LYT2"/>
    <mergeCell ref="LYW2:LZB2"/>
    <mergeCell ref="LZE2:LZJ2"/>
    <mergeCell ref="LVU2:LVZ2"/>
    <mergeCell ref="LWC2:LWH2"/>
    <mergeCell ref="LWK2:LWP2"/>
    <mergeCell ref="LWS2:LWX2"/>
    <mergeCell ref="LXA2:LXF2"/>
    <mergeCell ref="LXI2:LXN2"/>
    <mergeCell ref="LTY2:LUD2"/>
    <mergeCell ref="LUG2:LUL2"/>
    <mergeCell ref="LUO2:LUT2"/>
    <mergeCell ref="LUW2:LVB2"/>
    <mergeCell ref="LVE2:LVJ2"/>
    <mergeCell ref="LVM2:LVR2"/>
    <mergeCell ref="LSC2:LSH2"/>
    <mergeCell ref="LSK2:LSP2"/>
    <mergeCell ref="LSS2:LSX2"/>
    <mergeCell ref="LTA2:LTF2"/>
    <mergeCell ref="LTI2:LTN2"/>
    <mergeCell ref="LTQ2:LTV2"/>
    <mergeCell ref="LQG2:LQL2"/>
    <mergeCell ref="LQO2:LQT2"/>
    <mergeCell ref="LQW2:LRB2"/>
    <mergeCell ref="LRE2:LRJ2"/>
    <mergeCell ref="LRM2:LRR2"/>
    <mergeCell ref="LRU2:LRZ2"/>
    <mergeCell ref="LOK2:LOP2"/>
    <mergeCell ref="LOS2:LOX2"/>
    <mergeCell ref="LPA2:LPF2"/>
    <mergeCell ref="LPI2:LPN2"/>
    <mergeCell ref="LPQ2:LPV2"/>
    <mergeCell ref="LPY2:LQD2"/>
    <mergeCell ref="LMO2:LMT2"/>
    <mergeCell ref="LMW2:LNB2"/>
    <mergeCell ref="LNE2:LNJ2"/>
    <mergeCell ref="LNM2:LNR2"/>
    <mergeCell ref="LNU2:LNZ2"/>
    <mergeCell ref="LOC2:LOH2"/>
    <mergeCell ref="LKS2:LKX2"/>
    <mergeCell ref="LLA2:LLF2"/>
    <mergeCell ref="LLI2:LLN2"/>
    <mergeCell ref="LLQ2:LLV2"/>
    <mergeCell ref="LLY2:LMD2"/>
    <mergeCell ref="LMG2:LML2"/>
    <mergeCell ref="LIW2:LJB2"/>
    <mergeCell ref="LJE2:LJJ2"/>
    <mergeCell ref="LJM2:LJR2"/>
    <mergeCell ref="LJU2:LJZ2"/>
    <mergeCell ref="LKC2:LKH2"/>
    <mergeCell ref="LKK2:LKP2"/>
    <mergeCell ref="LHA2:LHF2"/>
    <mergeCell ref="LHI2:LHN2"/>
    <mergeCell ref="LHQ2:LHV2"/>
    <mergeCell ref="LHY2:LID2"/>
    <mergeCell ref="LIG2:LIL2"/>
    <mergeCell ref="LIO2:LIT2"/>
    <mergeCell ref="LFE2:LFJ2"/>
    <mergeCell ref="LFM2:LFR2"/>
    <mergeCell ref="LFU2:LFZ2"/>
    <mergeCell ref="LGC2:LGH2"/>
    <mergeCell ref="LGK2:LGP2"/>
    <mergeCell ref="LGS2:LGX2"/>
    <mergeCell ref="LDI2:LDN2"/>
    <mergeCell ref="LDQ2:LDV2"/>
    <mergeCell ref="LDY2:LED2"/>
    <mergeCell ref="LEG2:LEL2"/>
    <mergeCell ref="LEO2:LET2"/>
    <mergeCell ref="LEW2:LFB2"/>
    <mergeCell ref="LBM2:LBR2"/>
    <mergeCell ref="LBU2:LBZ2"/>
    <mergeCell ref="LCC2:LCH2"/>
    <mergeCell ref="LCK2:LCP2"/>
    <mergeCell ref="LCS2:LCX2"/>
    <mergeCell ref="LDA2:LDF2"/>
    <mergeCell ref="KZQ2:KZV2"/>
    <mergeCell ref="KZY2:LAD2"/>
    <mergeCell ref="LAG2:LAL2"/>
    <mergeCell ref="LAO2:LAT2"/>
    <mergeCell ref="LAW2:LBB2"/>
    <mergeCell ref="LBE2:LBJ2"/>
    <mergeCell ref="KXU2:KXZ2"/>
    <mergeCell ref="KYC2:KYH2"/>
    <mergeCell ref="KYK2:KYP2"/>
    <mergeCell ref="KYS2:KYX2"/>
    <mergeCell ref="KZA2:KZF2"/>
    <mergeCell ref="KZI2:KZN2"/>
    <mergeCell ref="KVY2:KWD2"/>
    <mergeCell ref="KWG2:KWL2"/>
    <mergeCell ref="KWO2:KWT2"/>
    <mergeCell ref="KWW2:KXB2"/>
    <mergeCell ref="KXE2:KXJ2"/>
    <mergeCell ref="KXM2:KXR2"/>
    <mergeCell ref="KUC2:KUH2"/>
    <mergeCell ref="KUK2:KUP2"/>
    <mergeCell ref="KUS2:KUX2"/>
    <mergeCell ref="KVA2:KVF2"/>
    <mergeCell ref="KVI2:KVN2"/>
    <mergeCell ref="KVQ2:KVV2"/>
    <mergeCell ref="KSG2:KSL2"/>
    <mergeCell ref="KSO2:KST2"/>
    <mergeCell ref="KSW2:KTB2"/>
    <mergeCell ref="KTE2:KTJ2"/>
    <mergeCell ref="KTM2:KTR2"/>
    <mergeCell ref="KTU2:KTZ2"/>
    <mergeCell ref="KQK2:KQP2"/>
    <mergeCell ref="KQS2:KQX2"/>
    <mergeCell ref="KRA2:KRF2"/>
    <mergeCell ref="KRI2:KRN2"/>
    <mergeCell ref="KRQ2:KRV2"/>
    <mergeCell ref="KRY2:KSD2"/>
    <mergeCell ref="KOO2:KOT2"/>
    <mergeCell ref="KOW2:KPB2"/>
    <mergeCell ref="KPE2:KPJ2"/>
    <mergeCell ref="KPM2:KPR2"/>
    <mergeCell ref="KPU2:KPZ2"/>
    <mergeCell ref="KQC2:KQH2"/>
    <mergeCell ref="KMS2:KMX2"/>
    <mergeCell ref="KNA2:KNF2"/>
    <mergeCell ref="KNI2:KNN2"/>
    <mergeCell ref="KNQ2:KNV2"/>
    <mergeCell ref="KNY2:KOD2"/>
    <mergeCell ref="KOG2:KOL2"/>
    <mergeCell ref="KKW2:KLB2"/>
    <mergeCell ref="KLE2:KLJ2"/>
    <mergeCell ref="KLM2:KLR2"/>
    <mergeCell ref="KLU2:KLZ2"/>
    <mergeCell ref="KMC2:KMH2"/>
    <mergeCell ref="KMK2:KMP2"/>
    <mergeCell ref="KJA2:KJF2"/>
    <mergeCell ref="KJI2:KJN2"/>
    <mergeCell ref="KJQ2:KJV2"/>
    <mergeCell ref="KJY2:KKD2"/>
    <mergeCell ref="KKG2:KKL2"/>
    <mergeCell ref="KKO2:KKT2"/>
    <mergeCell ref="KHE2:KHJ2"/>
    <mergeCell ref="KHM2:KHR2"/>
    <mergeCell ref="KHU2:KHZ2"/>
    <mergeCell ref="KIC2:KIH2"/>
    <mergeCell ref="KIK2:KIP2"/>
    <mergeCell ref="KIS2:KIX2"/>
    <mergeCell ref="KFI2:KFN2"/>
    <mergeCell ref="KFQ2:KFV2"/>
    <mergeCell ref="KFY2:KGD2"/>
    <mergeCell ref="KGG2:KGL2"/>
    <mergeCell ref="KGO2:KGT2"/>
    <mergeCell ref="KGW2:KHB2"/>
    <mergeCell ref="KDM2:KDR2"/>
    <mergeCell ref="KDU2:KDZ2"/>
    <mergeCell ref="KEC2:KEH2"/>
    <mergeCell ref="KEK2:KEP2"/>
    <mergeCell ref="KES2:KEX2"/>
    <mergeCell ref="KFA2:KFF2"/>
    <mergeCell ref="KBQ2:KBV2"/>
    <mergeCell ref="KBY2:KCD2"/>
    <mergeCell ref="KCG2:KCL2"/>
    <mergeCell ref="KCO2:KCT2"/>
    <mergeCell ref="KCW2:KDB2"/>
    <mergeCell ref="KDE2:KDJ2"/>
    <mergeCell ref="JZU2:JZZ2"/>
    <mergeCell ref="KAC2:KAH2"/>
    <mergeCell ref="KAK2:KAP2"/>
    <mergeCell ref="KAS2:KAX2"/>
    <mergeCell ref="KBA2:KBF2"/>
    <mergeCell ref="KBI2:KBN2"/>
    <mergeCell ref="JXY2:JYD2"/>
    <mergeCell ref="JYG2:JYL2"/>
    <mergeCell ref="JYO2:JYT2"/>
    <mergeCell ref="JYW2:JZB2"/>
    <mergeCell ref="JZE2:JZJ2"/>
    <mergeCell ref="JZM2:JZR2"/>
    <mergeCell ref="JWC2:JWH2"/>
    <mergeCell ref="JWK2:JWP2"/>
    <mergeCell ref="JWS2:JWX2"/>
    <mergeCell ref="JXA2:JXF2"/>
    <mergeCell ref="JXI2:JXN2"/>
    <mergeCell ref="JXQ2:JXV2"/>
    <mergeCell ref="JUG2:JUL2"/>
    <mergeCell ref="JUO2:JUT2"/>
    <mergeCell ref="JUW2:JVB2"/>
    <mergeCell ref="JVE2:JVJ2"/>
    <mergeCell ref="JVM2:JVR2"/>
    <mergeCell ref="JVU2:JVZ2"/>
    <mergeCell ref="JSK2:JSP2"/>
    <mergeCell ref="JSS2:JSX2"/>
    <mergeCell ref="JTA2:JTF2"/>
    <mergeCell ref="JTI2:JTN2"/>
    <mergeCell ref="JTQ2:JTV2"/>
    <mergeCell ref="JTY2:JUD2"/>
    <mergeCell ref="JQO2:JQT2"/>
    <mergeCell ref="JQW2:JRB2"/>
    <mergeCell ref="JRE2:JRJ2"/>
    <mergeCell ref="JRM2:JRR2"/>
    <mergeCell ref="JRU2:JRZ2"/>
    <mergeCell ref="JSC2:JSH2"/>
    <mergeCell ref="JOS2:JOX2"/>
    <mergeCell ref="JPA2:JPF2"/>
    <mergeCell ref="JPI2:JPN2"/>
    <mergeCell ref="JPQ2:JPV2"/>
    <mergeCell ref="JPY2:JQD2"/>
    <mergeCell ref="JQG2:JQL2"/>
    <mergeCell ref="JMW2:JNB2"/>
    <mergeCell ref="JNE2:JNJ2"/>
    <mergeCell ref="JNM2:JNR2"/>
    <mergeCell ref="JNU2:JNZ2"/>
    <mergeCell ref="JOC2:JOH2"/>
    <mergeCell ref="JOK2:JOP2"/>
    <mergeCell ref="JLA2:JLF2"/>
    <mergeCell ref="JLI2:JLN2"/>
    <mergeCell ref="JLQ2:JLV2"/>
    <mergeCell ref="JLY2:JMD2"/>
    <mergeCell ref="JMG2:JML2"/>
    <mergeCell ref="JMO2:JMT2"/>
    <mergeCell ref="JJE2:JJJ2"/>
    <mergeCell ref="JJM2:JJR2"/>
    <mergeCell ref="JJU2:JJZ2"/>
    <mergeCell ref="JKC2:JKH2"/>
    <mergeCell ref="JKK2:JKP2"/>
    <mergeCell ref="JKS2:JKX2"/>
    <mergeCell ref="JHI2:JHN2"/>
    <mergeCell ref="JHQ2:JHV2"/>
    <mergeCell ref="JHY2:JID2"/>
    <mergeCell ref="JIG2:JIL2"/>
    <mergeCell ref="JIO2:JIT2"/>
    <mergeCell ref="JIW2:JJB2"/>
    <mergeCell ref="JFM2:JFR2"/>
    <mergeCell ref="JFU2:JFZ2"/>
    <mergeCell ref="JGC2:JGH2"/>
    <mergeCell ref="JGK2:JGP2"/>
    <mergeCell ref="JGS2:JGX2"/>
    <mergeCell ref="JHA2:JHF2"/>
    <mergeCell ref="JDQ2:JDV2"/>
    <mergeCell ref="JDY2:JED2"/>
    <mergeCell ref="JEG2:JEL2"/>
    <mergeCell ref="JEO2:JET2"/>
    <mergeCell ref="JEW2:JFB2"/>
    <mergeCell ref="JFE2:JFJ2"/>
    <mergeCell ref="JBU2:JBZ2"/>
    <mergeCell ref="JCC2:JCH2"/>
    <mergeCell ref="JCK2:JCP2"/>
    <mergeCell ref="JCS2:JCX2"/>
    <mergeCell ref="JDA2:JDF2"/>
    <mergeCell ref="JDI2:JDN2"/>
    <mergeCell ref="IZY2:JAD2"/>
    <mergeCell ref="JAG2:JAL2"/>
    <mergeCell ref="JAO2:JAT2"/>
    <mergeCell ref="JAW2:JBB2"/>
    <mergeCell ref="JBE2:JBJ2"/>
    <mergeCell ref="JBM2:JBR2"/>
    <mergeCell ref="IYC2:IYH2"/>
    <mergeCell ref="IYK2:IYP2"/>
    <mergeCell ref="IYS2:IYX2"/>
    <mergeCell ref="IZA2:IZF2"/>
    <mergeCell ref="IZI2:IZN2"/>
    <mergeCell ref="IZQ2:IZV2"/>
    <mergeCell ref="IWG2:IWL2"/>
    <mergeCell ref="IWO2:IWT2"/>
    <mergeCell ref="IWW2:IXB2"/>
    <mergeCell ref="IXE2:IXJ2"/>
    <mergeCell ref="IXM2:IXR2"/>
    <mergeCell ref="IXU2:IXZ2"/>
    <mergeCell ref="IUK2:IUP2"/>
    <mergeCell ref="IUS2:IUX2"/>
    <mergeCell ref="IVA2:IVF2"/>
    <mergeCell ref="IVI2:IVN2"/>
    <mergeCell ref="IVQ2:IVV2"/>
    <mergeCell ref="IVY2:IWD2"/>
    <mergeCell ref="ISO2:IST2"/>
    <mergeCell ref="ISW2:ITB2"/>
    <mergeCell ref="ITE2:ITJ2"/>
    <mergeCell ref="ITM2:ITR2"/>
    <mergeCell ref="ITU2:ITZ2"/>
    <mergeCell ref="IUC2:IUH2"/>
    <mergeCell ref="IQS2:IQX2"/>
    <mergeCell ref="IRA2:IRF2"/>
    <mergeCell ref="IRI2:IRN2"/>
    <mergeCell ref="IRQ2:IRV2"/>
    <mergeCell ref="IRY2:ISD2"/>
    <mergeCell ref="ISG2:ISL2"/>
    <mergeCell ref="IOW2:IPB2"/>
    <mergeCell ref="IPE2:IPJ2"/>
    <mergeCell ref="IPM2:IPR2"/>
    <mergeCell ref="IPU2:IPZ2"/>
    <mergeCell ref="IQC2:IQH2"/>
    <mergeCell ref="IQK2:IQP2"/>
    <mergeCell ref="INA2:INF2"/>
    <mergeCell ref="INI2:INN2"/>
    <mergeCell ref="INQ2:INV2"/>
    <mergeCell ref="INY2:IOD2"/>
    <mergeCell ref="IOG2:IOL2"/>
    <mergeCell ref="IOO2:IOT2"/>
    <mergeCell ref="ILE2:ILJ2"/>
    <mergeCell ref="ILM2:ILR2"/>
    <mergeCell ref="ILU2:ILZ2"/>
    <mergeCell ref="IMC2:IMH2"/>
    <mergeCell ref="IMK2:IMP2"/>
    <mergeCell ref="IMS2:IMX2"/>
    <mergeCell ref="IJI2:IJN2"/>
    <mergeCell ref="IJQ2:IJV2"/>
    <mergeCell ref="IJY2:IKD2"/>
    <mergeCell ref="IKG2:IKL2"/>
    <mergeCell ref="IKO2:IKT2"/>
    <mergeCell ref="IKW2:ILB2"/>
    <mergeCell ref="IHM2:IHR2"/>
    <mergeCell ref="IHU2:IHZ2"/>
    <mergeCell ref="IIC2:IIH2"/>
    <mergeCell ref="IIK2:IIP2"/>
    <mergeCell ref="IIS2:IIX2"/>
    <mergeCell ref="IJA2:IJF2"/>
    <mergeCell ref="IFQ2:IFV2"/>
    <mergeCell ref="IFY2:IGD2"/>
    <mergeCell ref="IGG2:IGL2"/>
    <mergeCell ref="IGO2:IGT2"/>
    <mergeCell ref="IGW2:IHB2"/>
    <mergeCell ref="IHE2:IHJ2"/>
    <mergeCell ref="IDU2:IDZ2"/>
    <mergeCell ref="IEC2:IEH2"/>
    <mergeCell ref="IEK2:IEP2"/>
    <mergeCell ref="IES2:IEX2"/>
    <mergeCell ref="IFA2:IFF2"/>
    <mergeCell ref="IFI2:IFN2"/>
    <mergeCell ref="IBY2:ICD2"/>
    <mergeCell ref="ICG2:ICL2"/>
    <mergeCell ref="ICO2:ICT2"/>
    <mergeCell ref="ICW2:IDB2"/>
    <mergeCell ref="IDE2:IDJ2"/>
    <mergeCell ref="IDM2:IDR2"/>
    <mergeCell ref="IAC2:IAH2"/>
    <mergeCell ref="IAK2:IAP2"/>
    <mergeCell ref="IAS2:IAX2"/>
    <mergeCell ref="IBA2:IBF2"/>
    <mergeCell ref="IBI2:IBN2"/>
    <mergeCell ref="IBQ2:IBV2"/>
    <mergeCell ref="HYG2:HYL2"/>
    <mergeCell ref="HYO2:HYT2"/>
    <mergeCell ref="HYW2:HZB2"/>
    <mergeCell ref="HZE2:HZJ2"/>
    <mergeCell ref="HZM2:HZR2"/>
    <mergeCell ref="HZU2:HZZ2"/>
    <mergeCell ref="HWK2:HWP2"/>
    <mergeCell ref="HWS2:HWX2"/>
    <mergeCell ref="HXA2:HXF2"/>
    <mergeCell ref="HXI2:HXN2"/>
    <mergeCell ref="HXQ2:HXV2"/>
    <mergeCell ref="HXY2:HYD2"/>
    <mergeCell ref="HUO2:HUT2"/>
    <mergeCell ref="HUW2:HVB2"/>
    <mergeCell ref="HVE2:HVJ2"/>
    <mergeCell ref="HVM2:HVR2"/>
    <mergeCell ref="HVU2:HVZ2"/>
    <mergeCell ref="HWC2:HWH2"/>
    <mergeCell ref="HSS2:HSX2"/>
    <mergeCell ref="HTA2:HTF2"/>
    <mergeCell ref="HTI2:HTN2"/>
    <mergeCell ref="HTQ2:HTV2"/>
    <mergeCell ref="HTY2:HUD2"/>
    <mergeCell ref="HUG2:HUL2"/>
    <mergeCell ref="HQW2:HRB2"/>
    <mergeCell ref="HRE2:HRJ2"/>
    <mergeCell ref="HRM2:HRR2"/>
    <mergeCell ref="HRU2:HRZ2"/>
    <mergeCell ref="HSC2:HSH2"/>
    <mergeCell ref="HSK2:HSP2"/>
    <mergeCell ref="HPA2:HPF2"/>
    <mergeCell ref="HPI2:HPN2"/>
    <mergeCell ref="HPQ2:HPV2"/>
    <mergeCell ref="HPY2:HQD2"/>
    <mergeCell ref="HQG2:HQL2"/>
    <mergeCell ref="HQO2:HQT2"/>
    <mergeCell ref="HNE2:HNJ2"/>
    <mergeCell ref="HNM2:HNR2"/>
    <mergeCell ref="HNU2:HNZ2"/>
    <mergeCell ref="HOC2:HOH2"/>
    <mergeCell ref="HOK2:HOP2"/>
    <mergeCell ref="HOS2:HOX2"/>
    <mergeCell ref="HLI2:HLN2"/>
    <mergeCell ref="HLQ2:HLV2"/>
    <mergeCell ref="HLY2:HMD2"/>
    <mergeCell ref="HMG2:HML2"/>
    <mergeCell ref="HMO2:HMT2"/>
    <mergeCell ref="HMW2:HNB2"/>
    <mergeCell ref="HJM2:HJR2"/>
    <mergeCell ref="HJU2:HJZ2"/>
    <mergeCell ref="HKC2:HKH2"/>
    <mergeCell ref="HKK2:HKP2"/>
    <mergeCell ref="HKS2:HKX2"/>
    <mergeCell ref="HLA2:HLF2"/>
    <mergeCell ref="HHQ2:HHV2"/>
    <mergeCell ref="HHY2:HID2"/>
    <mergeCell ref="HIG2:HIL2"/>
    <mergeCell ref="HIO2:HIT2"/>
    <mergeCell ref="HIW2:HJB2"/>
    <mergeCell ref="HJE2:HJJ2"/>
    <mergeCell ref="HFU2:HFZ2"/>
    <mergeCell ref="HGC2:HGH2"/>
    <mergeCell ref="HGK2:HGP2"/>
    <mergeCell ref="HGS2:HGX2"/>
    <mergeCell ref="HHA2:HHF2"/>
    <mergeCell ref="HHI2:HHN2"/>
    <mergeCell ref="HDY2:HED2"/>
    <mergeCell ref="HEG2:HEL2"/>
    <mergeCell ref="HEO2:HET2"/>
    <mergeCell ref="HEW2:HFB2"/>
    <mergeCell ref="HFE2:HFJ2"/>
    <mergeCell ref="HFM2:HFR2"/>
    <mergeCell ref="HCC2:HCH2"/>
    <mergeCell ref="HCK2:HCP2"/>
    <mergeCell ref="HCS2:HCX2"/>
    <mergeCell ref="HDA2:HDF2"/>
    <mergeCell ref="HDI2:HDN2"/>
    <mergeCell ref="HDQ2:HDV2"/>
    <mergeCell ref="HAG2:HAL2"/>
    <mergeCell ref="HAO2:HAT2"/>
    <mergeCell ref="HAW2:HBB2"/>
    <mergeCell ref="HBE2:HBJ2"/>
    <mergeCell ref="HBM2:HBR2"/>
    <mergeCell ref="HBU2:HBZ2"/>
    <mergeCell ref="GYK2:GYP2"/>
    <mergeCell ref="GYS2:GYX2"/>
    <mergeCell ref="GZA2:GZF2"/>
    <mergeCell ref="GZI2:GZN2"/>
    <mergeCell ref="GZQ2:GZV2"/>
    <mergeCell ref="GZY2:HAD2"/>
    <mergeCell ref="GWO2:GWT2"/>
    <mergeCell ref="GWW2:GXB2"/>
    <mergeCell ref="GXE2:GXJ2"/>
    <mergeCell ref="GXM2:GXR2"/>
    <mergeCell ref="GXU2:GXZ2"/>
    <mergeCell ref="GYC2:GYH2"/>
    <mergeCell ref="GUS2:GUX2"/>
    <mergeCell ref="GVA2:GVF2"/>
    <mergeCell ref="GVI2:GVN2"/>
    <mergeCell ref="GVQ2:GVV2"/>
    <mergeCell ref="GVY2:GWD2"/>
    <mergeCell ref="GWG2:GWL2"/>
    <mergeCell ref="GSW2:GTB2"/>
    <mergeCell ref="GTE2:GTJ2"/>
    <mergeCell ref="GTM2:GTR2"/>
    <mergeCell ref="GTU2:GTZ2"/>
    <mergeCell ref="GUC2:GUH2"/>
    <mergeCell ref="GUK2:GUP2"/>
    <mergeCell ref="GRA2:GRF2"/>
    <mergeCell ref="GRI2:GRN2"/>
    <mergeCell ref="GRQ2:GRV2"/>
    <mergeCell ref="GRY2:GSD2"/>
    <mergeCell ref="GSG2:GSL2"/>
    <mergeCell ref="GSO2:GST2"/>
    <mergeCell ref="GPE2:GPJ2"/>
    <mergeCell ref="GPM2:GPR2"/>
    <mergeCell ref="GPU2:GPZ2"/>
    <mergeCell ref="GQC2:GQH2"/>
    <mergeCell ref="GQK2:GQP2"/>
    <mergeCell ref="GQS2:GQX2"/>
    <mergeCell ref="GNI2:GNN2"/>
    <mergeCell ref="GNQ2:GNV2"/>
    <mergeCell ref="GNY2:GOD2"/>
    <mergeCell ref="GOG2:GOL2"/>
    <mergeCell ref="GOO2:GOT2"/>
    <mergeCell ref="GOW2:GPB2"/>
    <mergeCell ref="GLM2:GLR2"/>
    <mergeCell ref="GLU2:GLZ2"/>
    <mergeCell ref="GMC2:GMH2"/>
    <mergeCell ref="GMK2:GMP2"/>
    <mergeCell ref="GMS2:GMX2"/>
    <mergeCell ref="GNA2:GNF2"/>
    <mergeCell ref="GJQ2:GJV2"/>
    <mergeCell ref="GJY2:GKD2"/>
    <mergeCell ref="GKG2:GKL2"/>
    <mergeCell ref="GKO2:GKT2"/>
    <mergeCell ref="GKW2:GLB2"/>
    <mergeCell ref="GLE2:GLJ2"/>
    <mergeCell ref="GHU2:GHZ2"/>
    <mergeCell ref="GIC2:GIH2"/>
    <mergeCell ref="GIK2:GIP2"/>
    <mergeCell ref="GIS2:GIX2"/>
    <mergeCell ref="GJA2:GJF2"/>
    <mergeCell ref="GJI2:GJN2"/>
    <mergeCell ref="GFY2:GGD2"/>
    <mergeCell ref="GGG2:GGL2"/>
    <mergeCell ref="GGO2:GGT2"/>
    <mergeCell ref="GGW2:GHB2"/>
    <mergeCell ref="GHE2:GHJ2"/>
    <mergeCell ref="GHM2:GHR2"/>
    <mergeCell ref="GEC2:GEH2"/>
    <mergeCell ref="GEK2:GEP2"/>
    <mergeCell ref="GES2:GEX2"/>
    <mergeCell ref="GFA2:GFF2"/>
    <mergeCell ref="GFI2:GFN2"/>
    <mergeCell ref="GFQ2:GFV2"/>
    <mergeCell ref="GCG2:GCL2"/>
    <mergeCell ref="GCO2:GCT2"/>
    <mergeCell ref="GCW2:GDB2"/>
    <mergeCell ref="GDE2:GDJ2"/>
    <mergeCell ref="GDM2:GDR2"/>
    <mergeCell ref="GDU2:GDZ2"/>
    <mergeCell ref="GAK2:GAP2"/>
    <mergeCell ref="GAS2:GAX2"/>
    <mergeCell ref="GBA2:GBF2"/>
    <mergeCell ref="GBI2:GBN2"/>
    <mergeCell ref="GBQ2:GBV2"/>
    <mergeCell ref="GBY2:GCD2"/>
    <mergeCell ref="FYO2:FYT2"/>
    <mergeCell ref="FYW2:FZB2"/>
    <mergeCell ref="FZE2:FZJ2"/>
    <mergeCell ref="FZM2:FZR2"/>
    <mergeCell ref="FZU2:FZZ2"/>
    <mergeCell ref="GAC2:GAH2"/>
    <mergeCell ref="FWS2:FWX2"/>
    <mergeCell ref="FXA2:FXF2"/>
    <mergeCell ref="FXI2:FXN2"/>
    <mergeCell ref="FXQ2:FXV2"/>
    <mergeCell ref="FXY2:FYD2"/>
    <mergeCell ref="FYG2:FYL2"/>
    <mergeCell ref="FUW2:FVB2"/>
    <mergeCell ref="FVE2:FVJ2"/>
    <mergeCell ref="FVM2:FVR2"/>
    <mergeCell ref="FVU2:FVZ2"/>
    <mergeCell ref="FWC2:FWH2"/>
    <mergeCell ref="FWK2:FWP2"/>
    <mergeCell ref="FTA2:FTF2"/>
    <mergeCell ref="FTI2:FTN2"/>
    <mergeCell ref="FTQ2:FTV2"/>
    <mergeCell ref="FTY2:FUD2"/>
    <mergeCell ref="FUG2:FUL2"/>
    <mergeCell ref="FUO2:FUT2"/>
    <mergeCell ref="FRE2:FRJ2"/>
    <mergeCell ref="FRM2:FRR2"/>
    <mergeCell ref="FRU2:FRZ2"/>
    <mergeCell ref="FSC2:FSH2"/>
    <mergeCell ref="FSK2:FSP2"/>
    <mergeCell ref="FSS2:FSX2"/>
    <mergeCell ref="FPI2:FPN2"/>
    <mergeCell ref="FPQ2:FPV2"/>
    <mergeCell ref="FPY2:FQD2"/>
    <mergeCell ref="FQG2:FQL2"/>
    <mergeCell ref="FQO2:FQT2"/>
    <mergeCell ref="FQW2:FRB2"/>
    <mergeCell ref="FNM2:FNR2"/>
    <mergeCell ref="FNU2:FNZ2"/>
    <mergeCell ref="FOC2:FOH2"/>
    <mergeCell ref="FOK2:FOP2"/>
    <mergeCell ref="FOS2:FOX2"/>
    <mergeCell ref="FPA2:FPF2"/>
    <mergeCell ref="FLQ2:FLV2"/>
    <mergeCell ref="FLY2:FMD2"/>
    <mergeCell ref="FMG2:FML2"/>
    <mergeCell ref="FMO2:FMT2"/>
    <mergeCell ref="FMW2:FNB2"/>
    <mergeCell ref="FNE2:FNJ2"/>
    <mergeCell ref="FJU2:FJZ2"/>
    <mergeCell ref="FKC2:FKH2"/>
    <mergeCell ref="FKK2:FKP2"/>
    <mergeCell ref="FKS2:FKX2"/>
    <mergeCell ref="FLA2:FLF2"/>
    <mergeCell ref="FLI2:FLN2"/>
    <mergeCell ref="FHY2:FID2"/>
    <mergeCell ref="FIG2:FIL2"/>
    <mergeCell ref="FIO2:FIT2"/>
    <mergeCell ref="FIW2:FJB2"/>
    <mergeCell ref="FJE2:FJJ2"/>
    <mergeCell ref="FJM2:FJR2"/>
    <mergeCell ref="FGC2:FGH2"/>
    <mergeCell ref="FGK2:FGP2"/>
    <mergeCell ref="FGS2:FGX2"/>
    <mergeCell ref="FHA2:FHF2"/>
    <mergeCell ref="FHI2:FHN2"/>
    <mergeCell ref="FHQ2:FHV2"/>
    <mergeCell ref="FEG2:FEL2"/>
    <mergeCell ref="FEO2:FET2"/>
    <mergeCell ref="FEW2:FFB2"/>
    <mergeCell ref="FFE2:FFJ2"/>
    <mergeCell ref="FFM2:FFR2"/>
    <mergeCell ref="FFU2:FFZ2"/>
    <mergeCell ref="FCK2:FCP2"/>
    <mergeCell ref="FCS2:FCX2"/>
    <mergeCell ref="FDA2:FDF2"/>
    <mergeCell ref="FDI2:FDN2"/>
    <mergeCell ref="FDQ2:FDV2"/>
    <mergeCell ref="FDY2:FED2"/>
    <mergeCell ref="FAO2:FAT2"/>
    <mergeCell ref="FAW2:FBB2"/>
    <mergeCell ref="FBE2:FBJ2"/>
    <mergeCell ref="FBM2:FBR2"/>
    <mergeCell ref="FBU2:FBZ2"/>
    <mergeCell ref="FCC2:FCH2"/>
    <mergeCell ref="EYS2:EYX2"/>
    <mergeCell ref="EZA2:EZF2"/>
    <mergeCell ref="EZI2:EZN2"/>
    <mergeCell ref="EZQ2:EZV2"/>
    <mergeCell ref="EZY2:FAD2"/>
    <mergeCell ref="FAG2:FAL2"/>
    <mergeCell ref="EWW2:EXB2"/>
    <mergeCell ref="EXE2:EXJ2"/>
    <mergeCell ref="EXM2:EXR2"/>
    <mergeCell ref="EXU2:EXZ2"/>
    <mergeCell ref="EYC2:EYH2"/>
    <mergeCell ref="EYK2:EYP2"/>
    <mergeCell ref="EVA2:EVF2"/>
    <mergeCell ref="EVI2:EVN2"/>
    <mergeCell ref="EVQ2:EVV2"/>
    <mergeCell ref="EVY2:EWD2"/>
    <mergeCell ref="EWG2:EWL2"/>
    <mergeCell ref="EWO2:EWT2"/>
    <mergeCell ref="ETE2:ETJ2"/>
    <mergeCell ref="ETM2:ETR2"/>
    <mergeCell ref="ETU2:ETZ2"/>
    <mergeCell ref="EUC2:EUH2"/>
    <mergeCell ref="EUK2:EUP2"/>
    <mergeCell ref="EUS2:EUX2"/>
    <mergeCell ref="ERI2:ERN2"/>
    <mergeCell ref="ERQ2:ERV2"/>
    <mergeCell ref="ERY2:ESD2"/>
    <mergeCell ref="ESG2:ESL2"/>
    <mergeCell ref="ESO2:EST2"/>
    <mergeCell ref="ESW2:ETB2"/>
    <mergeCell ref="EPM2:EPR2"/>
    <mergeCell ref="EPU2:EPZ2"/>
    <mergeCell ref="EQC2:EQH2"/>
    <mergeCell ref="EQK2:EQP2"/>
    <mergeCell ref="EQS2:EQX2"/>
    <mergeCell ref="ERA2:ERF2"/>
    <mergeCell ref="ENQ2:ENV2"/>
    <mergeCell ref="ENY2:EOD2"/>
    <mergeCell ref="EOG2:EOL2"/>
    <mergeCell ref="EOO2:EOT2"/>
    <mergeCell ref="EOW2:EPB2"/>
    <mergeCell ref="EPE2:EPJ2"/>
    <mergeCell ref="ELU2:ELZ2"/>
    <mergeCell ref="EMC2:EMH2"/>
    <mergeCell ref="EMK2:EMP2"/>
    <mergeCell ref="EMS2:EMX2"/>
    <mergeCell ref="ENA2:ENF2"/>
    <mergeCell ref="ENI2:ENN2"/>
    <mergeCell ref="EJY2:EKD2"/>
    <mergeCell ref="EKG2:EKL2"/>
    <mergeCell ref="EKO2:EKT2"/>
    <mergeCell ref="EKW2:ELB2"/>
    <mergeCell ref="ELE2:ELJ2"/>
    <mergeCell ref="ELM2:ELR2"/>
    <mergeCell ref="EIC2:EIH2"/>
    <mergeCell ref="EIK2:EIP2"/>
    <mergeCell ref="EIS2:EIX2"/>
    <mergeCell ref="EJA2:EJF2"/>
    <mergeCell ref="EJI2:EJN2"/>
    <mergeCell ref="EJQ2:EJV2"/>
    <mergeCell ref="EGG2:EGL2"/>
    <mergeCell ref="EGO2:EGT2"/>
    <mergeCell ref="EGW2:EHB2"/>
    <mergeCell ref="EHE2:EHJ2"/>
    <mergeCell ref="EHM2:EHR2"/>
    <mergeCell ref="EHU2:EHZ2"/>
    <mergeCell ref="EEK2:EEP2"/>
    <mergeCell ref="EES2:EEX2"/>
    <mergeCell ref="EFA2:EFF2"/>
    <mergeCell ref="EFI2:EFN2"/>
    <mergeCell ref="EFQ2:EFV2"/>
    <mergeCell ref="EFY2:EGD2"/>
    <mergeCell ref="ECO2:ECT2"/>
    <mergeCell ref="ECW2:EDB2"/>
    <mergeCell ref="EDE2:EDJ2"/>
    <mergeCell ref="EDM2:EDR2"/>
    <mergeCell ref="EDU2:EDZ2"/>
    <mergeCell ref="EEC2:EEH2"/>
    <mergeCell ref="EAS2:EAX2"/>
    <mergeCell ref="EBA2:EBF2"/>
    <mergeCell ref="EBI2:EBN2"/>
    <mergeCell ref="EBQ2:EBV2"/>
    <mergeCell ref="EBY2:ECD2"/>
    <mergeCell ref="ECG2:ECL2"/>
    <mergeCell ref="DYW2:DZB2"/>
    <mergeCell ref="DZE2:DZJ2"/>
    <mergeCell ref="DZM2:DZR2"/>
    <mergeCell ref="DZU2:DZZ2"/>
    <mergeCell ref="EAC2:EAH2"/>
    <mergeCell ref="EAK2:EAP2"/>
    <mergeCell ref="DXA2:DXF2"/>
    <mergeCell ref="DXI2:DXN2"/>
    <mergeCell ref="DXQ2:DXV2"/>
    <mergeCell ref="DXY2:DYD2"/>
    <mergeCell ref="DYG2:DYL2"/>
    <mergeCell ref="DYO2:DYT2"/>
    <mergeCell ref="DVE2:DVJ2"/>
    <mergeCell ref="DVM2:DVR2"/>
    <mergeCell ref="DVU2:DVZ2"/>
    <mergeCell ref="DWC2:DWH2"/>
    <mergeCell ref="DWK2:DWP2"/>
    <mergeCell ref="DWS2:DWX2"/>
    <mergeCell ref="DTI2:DTN2"/>
    <mergeCell ref="DTQ2:DTV2"/>
    <mergeCell ref="DTY2:DUD2"/>
    <mergeCell ref="DUG2:DUL2"/>
    <mergeCell ref="DUO2:DUT2"/>
    <mergeCell ref="DUW2:DVB2"/>
    <mergeCell ref="DRM2:DRR2"/>
    <mergeCell ref="DRU2:DRZ2"/>
    <mergeCell ref="DSC2:DSH2"/>
    <mergeCell ref="DSK2:DSP2"/>
    <mergeCell ref="DSS2:DSX2"/>
    <mergeCell ref="DTA2:DTF2"/>
    <mergeCell ref="DPQ2:DPV2"/>
    <mergeCell ref="DPY2:DQD2"/>
    <mergeCell ref="DQG2:DQL2"/>
    <mergeCell ref="DQO2:DQT2"/>
    <mergeCell ref="DQW2:DRB2"/>
    <mergeCell ref="DRE2:DRJ2"/>
    <mergeCell ref="DNU2:DNZ2"/>
    <mergeCell ref="DOC2:DOH2"/>
    <mergeCell ref="DOK2:DOP2"/>
    <mergeCell ref="DOS2:DOX2"/>
    <mergeCell ref="DPA2:DPF2"/>
    <mergeCell ref="DPI2:DPN2"/>
    <mergeCell ref="DLY2:DMD2"/>
    <mergeCell ref="DMG2:DML2"/>
    <mergeCell ref="DMO2:DMT2"/>
    <mergeCell ref="DMW2:DNB2"/>
    <mergeCell ref="DNE2:DNJ2"/>
    <mergeCell ref="DNM2:DNR2"/>
    <mergeCell ref="DKC2:DKH2"/>
    <mergeCell ref="DKK2:DKP2"/>
    <mergeCell ref="DKS2:DKX2"/>
    <mergeCell ref="DLA2:DLF2"/>
    <mergeCell ref="DLI2:DLN2"/>
    <mergeCell ref="DLQ2:DLV2"/>
    <mergeCell ref="DIG2:DIL2"/>
    <mergeCell ref="DIO2:DIT2"/>
    <mergeCell ref="DIW2:DJB2"/>
    <mergeCell ref="DJE2:DJJ2"/>
    <mergeCell ref="DJM2:DJR2"/>
    <mergeCell ref="DJU2:DJZ2"/>
    <mergeCell ref="DGK2:DGP2"/>
    <mergeCell ref="DGS2:DGX2"/>
    <mergeCell ref="DHA2:DHF2"/>
    <mergeCell ref="DHI2:DHN2"/>
    <mergeCell ref="DHQ2:DHV2"/>
    <mergeCell ref="DHY2:DID2"/>
    <mergeCell ref="DEO2:DET2"/>
    <mergeCell ref="DEW2:DFB2"/>
    <mergeCell ref="DFE2:DFJ2"/>
    <mergeCell ref="DFM2:DFR2"/>
    <mergeCell ref="DFU2:DFZ2"/>
    <mergeCell ref="DGC2:DGH2"/>
    <mergeCell ref="DCS2:DCX2"/>
    <mergeCell ref="DDA2:DDF2"/>
    <mergeCell ref="DDI2:DDN2"/>
    <mergeCell ref="DDQ2:DDV2"/>
    <mergeCell ref="DDY2:DED2"/>
    <mergeCell ref="DEG2:DEL2"/>
    <mergeCell ref="DAW2:DBB2"/>
    <mergeCell ref="DBE2:DBJ2"/>
    <mergeCell ref="DBM2:DBR2"/>
    <mergeCell ref="DBU2:DBZ2"/>
    <mergeCell ref="DCC2:DCH2"/>
    <mergeCell ref="DCK2:DCP2"/>
    <mergeCell ref="CZA2:CZF2"/>
    <mergeCell ref="CZI2:CZN2"/>
    <mergeCell ref="CZQ2:CZV2"/>
    <mergeCell ref="CZY2:DAD2"/>
    <mergeCell ref="DAG2:DAL2"/>
    <mergeCell ref="DAO2:DAT2"/>
    <mergeCell ref="CXE2:CXJ2"/>
    <mergeCell ref="CXM2:CXR2"/>
    <mergeCell ref="CXU2:CXZ2"/>
    <mergeCell ref="CYC2:CYH2"/>
    <mergeCell ref="CYK2:CYP2"/>
    <mergeCell ref="CYS2:CYX2"/>
    <mergeCell ref="CVI2:CVN2"/>
    <mergeCell ref="CVQ2:CVV2"/>
    <mergeCell ref="CVY2:CWD2"/>
    <mergeCell ref="CWG2:CWL2"/>
    <mergeCell ref="CWO2:CWT2"/>
    <mergeCell ref="CWW2:CXB2"/>
    <mergeCell ref="CTM2:CTR2"/>
    <mergeCell ref="CTU2:CTZ2"/>
    <mergeCell ref="CUC2:CUH2"/>
    <mergeCell ref="CUK2:CUP2"/>
    <mergeCell ref="CUS2:CUX2"/>
    <mergeCell ref="CVA2:CVF2"/>
    <mergeCell ref="CRQ2:CRV2"/>
    <mergeCell ref="CRY2:CSD2"/>
    <mergeCell ref="CSG2:CSL2"/>
    <mergeCell ref="CSO2:CST2"/>
    <mergeCell ref="CSW2:CTB2"/>
    <mergeCell ref="CTE2:CTJ2"/>
    <mergeCell ref="CPU2:CPZ2"/>
    <mergeCell ref="CQC2:CQH2"/>
    <mergeCell ref="CQK2:CQP2"/>
    <mergeCell ref="CQS2:CQX2"/>
    <mergeCell ref="CRA2:CRF2"/>
    <mergeCell ref="CRI2:CRN2"/>
    <mergeCell ref="CNY2:COD2"/>
    <mergeCell ref="COG2:COL2"/>
    <mergeCell ref="COO2:COT2"/>
    <mergeCell ref="COW2:CPB2"/>
    <mergeCell ref="CPE2:CPJ2"/>
    <mergeCell ref="CPM2:CPR2"/>
    <mergeCell ref="CMC2:CMH2"/>
    <mergeCell ref="CMK2:CMP2"/>
    <mergeCell ref="CMS2:CMX2"/>
    <mergeCell ref="CNA2:CNF2"/>
    <mergeCell ref="CNI2:CNN2"/>
    <mergeCell ref="CNQ2:CNV2"/>
    <mergeCell ref="CKG2:CKL2"/>
    <mergeCell ref="CKO2:CKT2"/>
    <mergeCell ref="CKW2:CLB2"/>
    <mergeCell ref="CLE2:CLJ2"/>
    <mergeCell ref="CLM2:CLR2"/>
    <mergeCell ref="CLU2:CLZ2"/>
    <mergeCell ref="CIK2:CIP2"/>
    <mergeCell ref="CIS2:CIX2"/>
    <mergeCell ref="CJA2:CJF2"/>
    <mergeCell ref="CJI2:CJN2"/>
    <mergeCell ref="CJQ2:CJV2"/>
    <mergeCell ref="CJY2:CKD2"/>
    <mergeCell ref="CGO2:CGT2"/>
    <mergeCell ref="CGW2:CHB2"/>
    <mergeCell ref="CHE2:CHJ2"/>
    <mergeCell ref="CHM2:CHR2"/>
    <mergeCell ref="CHU2:CHZ2"/>
    <mergeCell ref="CIC2:CIH2"/>
    <mergeCell ref="CES2:CEX2"/>
    <mergeCell ref="CFA2:CFF2"/>
    <mergeCell ref="CFI2:CFN2"/>
    <mergeCell ref="CFQ2:CFV2"/>
    <mergeCell ref="CFY2:CGD2"/>
    <mergeCell ref="CGG2:CGL2"/>
    <mergeCell ref="CCW2:CDB2"/>
    <mergeCell ref="CDE2:CDJ2"/>
    <mergeCell ref="CDM2:CDR2"/>
    <mergeCell ref="CDU2:CDZ2"/>
    <mergeCell ref="CEC2:CEH2"/>
    <mergeCell ref="CEK2:CEP2"/>
    <mergeCell ref="CBA2:CBF2"/>
    <mergeCell ref="CBI2:CBN2"/>
    <mergeCell ref="CBQ2:CBV2"/>
    <mergeCell ref="CBY2:CCD2"/>
    <mergeCell ref="CCG2:CCL2"/>
    <mergeCell ref="CCO2:CCT2"/>
    <mergeCell ref="BZE2:BZJ2"/>
    <mergeCell ref="BZM2:BZR2"/>
    <mergeCell ref="BZU2:BZZ2"/>
    <mergeCell ref="CAC2:CAH2"/>
    <mergeCell ref="CAK2:CAP2"/>
    <mergeCell ref="CAS2:CAX2"/>
    <mergeCell ref="BXI2:BXN2"/>
    <mergeCell ref="BXQ2:BXV2"/>
    <mergeCell ref="BXY2:BYD2"/>
    <mergeCell ref="BYG2:BYL2"/>
    <mergeCell ref="BYO2:BYT2"/>
    <mergeCell ref="BYW2:BZB2"/>
    <mergeCell ref="BVM2:BVR2"/>
    <mergeCell ref="BVU2:BVZ2"/>
    <mergeCell ref="BWC2:BWH2"/>
    <mergeCell ref="BWK2:BWP2"/>
    <mergeCell ref="BWS2:BWX2"/>
    <mergeCell ref="BXA2:BXF2"/>
    <mergeCell ref="BTQ2:BTV2"/>
    <mergeCell ref="BTY2:BUD2"/>
    <mergeCell ref="BUG2:BUL2"/>
    <mergeCell ref="BUO2:BUT2"/>
    <mergeCell ref="BUW2:BVB2"/>
    <mergeCell ref="BVE2:BVJ2"/>
    <mergeCell ref="BRU2:BRZ2"/>
    <mergeCell ref="BSC2:BSH2"/>
    <mergeCell ref="BSK2:BSP2"/>
    <mergeCell ref="BSS2:BSX2"/>
    <mergeCell ref="BTA2:BTF2"/>
    <mergeCell ref="BTI2:BTN2"/>
    <mergeCell ref="BPY2:BQD2"/>
    <mergeCell ref="BQG2:BQL2"/>
    <mergeCell ref="BQO2:BQT2"/>
    <mergeCell ref="BQW2:BRB2"/>
    <mergeCell ref="BRE2:BRJ2"/>
    <mergeCell ref="BRM2:BRR2"/>
    <mergeCell ref="BOC2:BOH2"/>
    <mergeCell ref="BOK2:BOP2"/>
    <mergeCell ref="BOS2:BOX2"/>
    <mergeCell ref="BPA2:BPF2"/>
    <mergeCell ref="BPI2:BPN2"/>
    <mergeCell ref="BPQ2:BPV2"/>
    <mergeCell ref="BMG2:BML2"/>
    <mergeCell ref="BMO2:BMT2"/>
    <mergeCell ref="BMW2:BNB2"/>
    <mergeCell ref="BNE2:BNJ2"/>
    <mergeCell ref="BNM2:BNR2"/>
    <mergeCell ref="BNU2:BNZ2"/>
    <mergeCell ref="BKK2:BKP2"/>
    <mergeCell ref="BKS2:BKX2"/>
    <mergeCell ref="BLA2:BLF2"/>
    <mergeCell ref="BLI2:BLN2"/>
    <mergeCell ref="BLQ2:BLV2"/>
    <mergeCell ref="BLY2:BMD2"/>
    <mergeCell ref="BIO2:BIT2"/>
    <mergeCell ref="BIW2:BJB2"/>
    <mergeCell ref="BJE2:BJJ2"/>
    <mergeCell ref="BJM2:BJR2"/>
    <mergeCell ref="BJU2:BJZ2"/>
    <mergeCell ref="BKC2:BKH2"/>
    <mergeCell ref="BGS2:BGX2"/>
    <mergeCell ref="BHA2:BHF2"/>
    <mergeCell ref="BHI2:BHN2"/>
    <mergeCell ref="BHQ2:BHV2"/>
    <mergeCell ref="BHY2:BID2"/>
    <mergeCell ref="BIG2:BIL2"/>
    <mergeCell ref="BEW2:BFB2"/>
    <mergeCell ref="BFE2:BFJ2"/>
    <mergeCell ref="BFM2:BFR2"/>
    <mergeCell ref="BFU2:BFZ2"/>
    <mergeCell ref="BGC2:BGH2"/>
    <mergeCell ref="BGK2:BGP2"/>
    <mergeCell ref="BDA2:BDF2"/>
    <mergeCell ref="BDI2:BDN2"/>
    <mergeCell ref="BDQ2:BDV2"/>
    <mergeCell ref="BDY2:BED2"/>
    <mergeCell ref="BEG2:BEL2"/>
    <mergeCell ref="BEO2:BET2"/>
    <mergeCell ref="BBE2:BBJ2"/>
    <mergeCell ref="BBM2:BBR2"/>
    <mergeCell ref="BBU2:BBZ2"/>
    <mergeCell ref="BCC2:BCH2"/>
    <mergeCell ref="BCK2:BCP2"/>
    <mergeCell ref="BCS2:BCX2"/>
    <mergeCell ref="AZI2:AZN2"/>
    <mergeCell ref="AZQ2:AZV2"/>
    <mergeCell ref="AZY2:BAD2"/>
    <mergeCell ref="BAG2:BAL2"/>
    <mergeCell ref="BAO2:BAT2"/>
    <mergeCell ref="BAW2:BBB2"/>
    <mergeCell ref="AXM2:AXR2"/>
    <mergeCell ref="AXU2:AXZ2"/>
    <mergeCell ref="AYC2:AYH2"/>
    <mergeCell ref="AYK2:AYP2"/>
    <mergeCell ref="AYS2:AYX2"/>
    <mergeCell ref="AZA2:AZF2"/>
    <mergeCell ref="AVQ2:AVV2"/>
    <mergeCell ref="AVY2:AWD2"/>
    <mergeCell ref="AWG2:AWL2"/>
    <mergeCell ref="AWO2:AWT2"/>
    <mergeCell ref="AWW2:AXB2"/>
    <mergeCell ref="AXE2:AXJ2"/>
    <mergeCell ref="ATU2:ATZ2"/>
    <mergeCell ref="AUC2:AUH2"/>
    <mergeCell ref="AUK2:AUP2"/>
    <mergeCell ref="AUS2:AUX2"/>
    <mergeCell ref="AVA2:AVF2"/>
    <mergeCell ref="AVI2:AVN2"/>
    <mergeCell ref="ARY2:ASD2"/>
    <mergeCell ref="ASG2:ASL2"/>
    <mergeCell ref="ASO2:AST2"/>
    <mergeCell ref="ASW2:ATB2"/>
    <mergeCell ref="ATE2:ATJ2"/>
    <mergeCell ref="ATM2:ATR2"/>
    <mergeCell ref="AQC2:AQH2"/>
    <mergeCell ref="AQK2:AQP2"/>
    <mergeCell ref="AQS2:AQX2"/>
    <mergeCell ref="ARA2:ARF2"/>
    <mergeCell ref="ARI2:ARN2"/>
    <mergeCell ref="ARQ2:ARV2"/>
    <mergeCell ref="AOG2:AOL2"/>
    <mergeCell ref="AOO2:AOT2"/>
    <mergeCell ref="AOW2:APB2"/>
    <mergeCell ref="APE2:APJ2"/>
    <mergeCell ref="APM2:APR2"/>
    <mergeCell ref="APU2:APZ2"/>
    <mergeCell ref="AMK2:AMP2"/>
    <mergeCell ref="AMS2:AMX2"/>
    <mergeCell ref="ANA2:ANF2"/>
    <mergeCell ref="ANI2:ANN2"/>
    <mergeCell ref="ANQ2:ANV2"/>
    <mergeCell ref="ANY2:AOD2"/>
    <mergeCell ref="AKO2:AKT2"/>
    <mergeCell ref="AKW2:ALB2"/>
    <mergeCell ref="ALE2:ALJ2"/>
    <mergeCell ref="ALM2:ALR2"/>
    <mergeCell ref="ALU2:ALZ2"/>
    <mergeCell ref="AMC2:AMH2"/>
    <mergeCell ref="AIS2:AIX2"/>
    <mergeCell ref="AJA2:AJF2"/>
    <mergeCell ref="AJI2:AJN2"/>
    <mergeCell ref="AJQ2:AJV2"/>
    <mergeCell ref="AJY2:AKD2"/>
    <mergeCell ref="AKG2:AKL2"/>
    <mergeCell ref="AGW2:AHB2"/>
    <mergeCell ref="AHE2:AHJ2"/>
    <mergeCell ref="AHM2:AHR2"/>
    <mergeCell ref="AHU2:AHZ2"/>
    <mergeCell ref="AIC2:AIH2"/>
    <mergeCell ref="AIK2:AIP2"/>
    <mergeCell ref="AFA2:AFF2"/>
    <mergeCell ref="AFI2:AFN2"/>
    <mergeCell ref="AFQ2:AFV2"/>
    <mergeCell ref="AFY2:AGD2"/>
    <mergeCell ref="AGG2:AGL2"/>
    <mergeCell ref="AGO2:AGT2"/>
    <mergeCell ref="ADE2:ADJ2"/>
    <mergeCell ref="ADM2:ADR2"/>
    <mergeCell ref="ADU2:ADZ2"/>
    <mergeCell ref="AEC2:AEH2"/>
    <mergeCell ref="AEK2:AEP2"/>
    <mergeCell ref="AES2:AEX2"/>
    <mergeCell ref="ABI2:ABN2"/>
    <mergeCell ref="ABQ2:ABV2"/>
    <mergeCell ref="ABY2:ACD2"/>
    <mergeCell ref="ACG2:ACL2"/>
    <mergeCell ref="ACO2:ACT2"/>
    <mergeCell ref="ACW2:ADB2"/>
    <mergeCell ref="ZM2:ZR2"/>
    <mergeCell ref="ZU2:ZZ2"/>
    <mergeCell ref="AAC2:AAH2"/>
    <mergeCell ref="AAK2:AAP2"/>
    <mergeCell ref="AAS2:AAX2"/>
    <mergeCell ref="ABA2:ABF2"/>
    <mergeCell ref="XQ2:XV2"/>
    <mergeCell ref="XY2:YD2"/>
    <mergeCell ref="YG2:YL2"/>
    <mergeCell ref="YO2:YT2"/>
    <mergeCell ref="YW2:ZB2"/>
    <mergeCell ref="ZE2:ZJ2"/>
    <mergeCell ref="VU2:VZ2"/>
    <mergeCell ref="WC2:WH2"/>
    <mergeCell ref="WK2:WP2"/>
    <mergeCell ref="WS2:WX2"/>
    <mergeCell ref="XA2:XF2"/>
    <mergeCell ref="XI2:XN2"/>
    <mergeCell ref="TY2:UD2"/>
    <mergeCell ref="UG2:UL2"/>
    <mergeCell ref="UO2:UT2"/>
    <mergeCell ref="UW2:VB2"/>
    <mergeCell ref="VE2:VJ2"/>
    <mergeCell ref="VM2:VR2"/>
    <mergeCell ref="SC2:SH2"/>
    <mergeCell ref="SK2:SP2"/>
    <mergeCell ref="SS2:SX2"/>
    <mergeCell ref="TA2:TF2"/>
    <mergeCell ref="TI2:TN2"/>
    <mergeCell ref="TQ2:TV2"/>
    <mergeCell ref="QG2:QL2"/>
    <mergeCell ref="QO2:QT2"/>
    <mergeCell ref="QW2:RB2"/>
    <mergeCell ref="RE2:RJ2"/>
    <mergeCell ref="RM2:RR2"/>
    <mergeCell ref="RU2:RZ2"/>
    <mergeCell ref="OK2:OP2"/>
    <mergeCell ref="OS2:OX2"/>
    <mergeCell ref="PA2:PF2"/>
    <mergeCell ref="PI2:PN2"/>
    <mergeCell ref="PQ2:PV2"/>
    <mergeCell ref="PY2:QD2"/>
    <mergeCell ref="MO2:MT2"/>
    <mergeCell ref="MW2:NB2"/>
    <mergeCell ref="NE2:NJ2"/>
    <mergeCell ref="NM2:NR2"/>
    <mergeCell ref="NU2:NZ2"/>
    <mergeCell ref="OC2:OH2"/>
    <mergeCell ref="WXU1:WXZ1"/>
    <mergeCell ref="WYC1:WYH1"/>
    <mergeCell ref="WYK1:WYP1"/>
    <mergeCell ref="WYS1:WYX1"/>
    <mergeCell ref="WZA1:WZF1"/>
    <mergeCell ref="WZI1:WZN1"/>
    <mergeCell ref="WVY1:WWD1"/>
    <mergeCell ref="WWG1:WWL1"/>
    <mergeCell ref="FE2:FJ2"/>
    <mergeCell ref="FM2:FR2"/>
    <mergeCell ref="FU2:FZ2"/>
    <mergeCell ref="GC2:GH2"/>
    <mergeCell ref="GK2:GP2"/>
    <mergeCell ref="GS2:GX2"/>
    <mergeCell ref="DI2:DN2"/>
    <mergeCell ref="DQ2:DV2"/>
    <mergeCell ref="DY2:ED2"/>
    <mergeCell ref="EG2:EL2"/>
    <mergeCell ref="EO2:ET2"/>
    <mergeCell ref="EW2:FB2"/>
    <mergeCell ref="KS2:KX2"/>
    <mergeCell ref="LA2:LF2"/>
    <mergeCell ref="LI2:LN2"/>
    <mergeCell ref="LQ2:LV2"/>
    <mergeCell ref="LY2:MD2"/>
    <mergeCell ref="MG2:ML2"/>
    <mergeCell ref="IW2:JB2"/>
    <mergeCell ref="JE2:JJ2"/>
    <mergeCell ref="JM2:JR2"/>
    <mergeCell ref="JU2:JZ2"/>
    <mergeCell ref="KC2:KH2"/>
    <mergeCell ref="KK2:KP2"/>
    <mergeCell ref="XDI1:XDN1"/>
    <mergeCell ref="XDQ1:XDV1"/>
    <mergeCell ref="XDY1:XED1"/>
    <mergeCell ref="XEG1:XEL1"/>
    <mergeCell ref="XEO1:XET1"/>
    <mergeCell ref="XEW1:XFB1"/>
    <mergeCell ref="XBM1:XBR1"/>
    <mergeCell ref="XBU1:XBZ1"/>
    <mergeCell ref="XCC1:XCH1"/>
    <mergeCell ref="XCK1:XCP1"/>
    <mergeCell ref="XCS1:XCX1"/>
    <mergeCell ref="XDA1:XDF1"/>
    <mergeCell ref="WZQ1:WZV1"/>
    <mergeCell ref="WZY1:XAD1"/>
    <mergeCell ref="XAG1:XAL1"/>
    <mergeCell ref="XAO1:XAT1"/>
    <mergeCell ref="XAW1:XBB1"/>
    <mergeCell ref="XBE1:XBJ1"/>
    <mergeCell ref="WWO1:WWT1"/>
    <mergeCell ref="WWW1:WXB1"/>
    <mergeCell ref="WXE1:WXJ1"/>
    <mergeCell ref="WXM1:WXR1"/>
    <mergeCell ref="WUC1:WUH1"/>
    <mergeCell ref="WUK1:WUP1"/>
    <mergeCell ref="WUS1:WUX1"/>
    <mergeCell ref="WVA1:WVF1"/>
    <mergeCell ref="WVI1:WVN1"/>
    <mergeCell ref="WVQ1:WVV1"/>
    <mergeCell ref="WSG1:WSL1"/>
    <mergeCell ref="WSO1:WST1"/>
    <mergeCell ref="WSW1:WTB1"/>
    <mergeCell ref="WTE1:WTJ1"/>
    <mergeCell ref="WTM1:WTR1"/>
    <mergeCell ref="WTU1:WTZ1"/>
    <mergeCell ref="WQK1:WQP1"/>
    <mergeCell ref="WQS1:WQX1"/>
    <mergeCell ref="WRA1:WRF1"/>
    <mergeCell ref="WRI1:WRN1"/>
    <mergeCell ref="WRQ1:WRV1"/>
    <mergeCell ref="WRY1:WSD1"/>
    <mergeCell ref="WOO1:WOT1"/>
    <mergeCell ref="WOW1:WPB1"/>
    <mergeCell ref="WPE1:WPJ1"/>
    <mergeCell ref="WPM1:WPR1"/>
    <mergeCell ref="WPU1:WPZ1"/>
    <mergeCell ref="WQC1:WQH1"/>
    <mergeCell ref="WMS1:WMX1"/>
    <mergeCell ref="WNA1:WNF1"/>
    <mergeCell ref="WNI1:WNN1"/>
    <mergeCell ref="WNQ1:WNV1"/>
    <mergeCell ref="WNY1:WOD1"/>
    <mergeCell ref="WOG1:WOL1"/>
    <mergeCell ref="WKW1:WLB1"/>
    <mergeCell ref="WLE1:WLJ1"/>
    <mergeCell ref="WLM1:WLR1"/>
    <mergeCell ref="WLU1:WLZ1"/>
    <mergeCell ref="WMC1:WMH1"/>
    <mergeCell ref="WMK1:WMP1"/>
    <mergeCell ref="WJA1:WJF1"/>
    <mergeCell ref="WJI1:WJN1"/>
    <mergeCell ref="WJQ1:WJV1"/>
    <mergeCell ref="WJY1:WKD1"/>
    <mergeCell ref="WKG1:WKL1"/>
    <mergeCell ref="WKO1:WKT1"/>
    <mergeCell ref="WHE1:WHJ1"/>
    <mergeCell ref="WHM1:WHR1"/>
    <mergeCell ref="WHU1:WHZ1"/>
    <mergeCell ref="WIC1:WIH1"/>
    <mergeCell ref="WIK1:WIP1"/>
    <mergeCell ref="WIS1:WIX1"/>
    <mergeCell ref="WFI1:WFN1"/>
    <mergeCell ref="WFQ1:WFV1"/>
    <mergeCell ref="WFY1:WGD1"/>
    <mergeCell ref="WGG1:WGL1"/>
    <mergeCell ref="WGO1:WGT1"/>
    <mergeCell ref="WGW1:WHB1"/>
    <mergeCell ref="WDM1:WDR1"/>
    <mergeCell ref="WDU1:WDZ1"/>
    <mergeCell ref="WEC1:WEH1"/>
    <mergeCell ref="WEK1:WEP1"/>
    <mergeCell ref="WES1:WEX1"/>
    <mergeCell ref="WFA1:WFF1"/>
    <mergeCell ref="WBQ1:WBV1"/>
    <mergeCell ref="WBY1:WCD1"/>
    <mergeCell ref="WCG1:WCL1"/>
    <mergeCell ref="WCO1:WCT1"/>
    <mergeCell ref="WCW1:WDB1"/>
    <mergeCell ref="WDE1:WDJ1"/>
    <mergeCell ref="VZU1:VZZ1"/>
    <mergeCell ref="WAC1:WAH1"/>
    <mergeCell ref="WAK1:WAP1"/>
    <mergeCell ref="WAS1:WAX1"/>
    <mergeCell ref="WBA1:WBF1"/>
    <mergeCell ref="WBI1:WBN1"/>
    <mergeCell ref="VXY1:VYD1"/>
    <mergeCell ref="VYG1:VYL1"/>
    <mergeCell ref="VYO1:VYT1"/>
    <mergeCell ref="VYW1:VZB1"/>
    <mergeCell ref="VZE1:VZJ1"/>
    <mergeCell ref="VZM1:VZR1"/>
    <mergeCell ref="VWC1:VWH1"/>
    <mergeCell ref="VWK1:VWP1"/>
    <mergeCell ref="VWS1:VWX1"/>
    <mergeCell ref="VXA1:VXF1"/>
    <mergeCell ref="VXI1:VXN1"/>
    <mergeCell ref="VXQ1:VXV1"/>
    <mergeCell ref="VUG1:VUL1"/>
    <mergeCell ref="VUO1:VUT1"/>
    <mergeCell ref="VUW1:VVB1"/>
    <mergeCell ref="VVE1:VVJ1"/>
    <mergeCell ref="VVM1:VVR1"/>
    <mergeCell ref="VVU1:VVZ1"/>
    <mergeCell ref="VSK1:VSP1"/>
    <mergeCell ref="VSS1:VSX1"/>
    <mergeCell ref="VTA1:VTF1"/>
    <mergeCell ref="VTI1:VTN1"/>
    <mergeCell ref="VTQ1:VTV1"/>
    <mergeCell ref="VTY1:VUD1"/>
    <mergeCell ref="VQO1:VQT1"/>
    <mergeCell ref="VQW1:VRB1"/>
    <mergeCell ref="VRE1:VRJ1"/>
    <mergeCell ref="VRM1:VRR1"/>
    <mergeCell ref="VRU1:VRZ1"/>
    <mergeCell ref="VSC1:VSH1"/>
    <mergeCell ref="VOS1:VOX1"/>
    <mergeCell ref="VPA1:VPF1"/>
    <mergeCell ref="VPI1:VPN1"/>
    <mergeCell ref="VPQ1:VPV1"/>
    <mergeCell ref="VPY1:VQD1"/>
    <mergeCell ref="VQG1:VQL1"/>
    <mergeCell ref="VMW1:VNB1"/>
    <mergeCell ref="VNE1:VNJ1"/>
    <mergeCell ref="VNM1:VNR1"/>
    <mergeCell ref="VNU1:VNZ1"/>
    <mergeCell ref="VOC1:VOH1"/>
    <mergeCell ref="VOK1:VOP1"/>
    <mergeCell ref="VLA1:VLF1"/>
    <mergeCell ref="VLI1:VLN1"/>
    <mergeCell ref="VLQ1:VLV1"/>
    <mergeCell ref="VLY1:VMD1"/>
    <mergeCell ref="VMG1:VML1"/>
    <mergeCell ref="VMO1:VMT1"/>
    <mergeCell ref="VJE1:VJJ1"/>
    <mergeCell ref="VJM1:VJR1"/>
    <mergeCell ref="VJU1:VJZ1"/>
    <mergeCell ref="VKC1:VKH1"/>
    <mergeCell ref="VKK1:VKP1"/>
    <mergeCell ref="VKS1:VKX1"/>
    <mergeCell ref="VHI1:VHN1"/>
    <mergeCell ref="VHQ1:VHV1"/>
    <mergeCell ref="VHY1:VID1"/>
    <mergeCell ref="VIG1:VIL1"/>
    <mergeCell ref="VIO1:VIT1"/>
    <mergeCell ref="VIW1:VJB1"/>
    <mergeCell ref="VFM1:VFR1"/>
    <mergeCell ref="VFU1:VFZ1"/>
    <mergeCell ref="VGC1:VGH1"/>
    <mergeCell ref="VGK1:VGP1"/>
    <mergeCell ref="VGS1:VGX1"/>
    <mergeCell ref="VHA1:VHF1"/>
    <mergeCell ref="VDQ1:VDV1"/>
    <mergeCell ref="VDY1:VED1"/>
    <mergeCell ref="VEG1:VEL1"/>
    <mergeCell ref="VEO1:VET1"/>
    <mergeCell ref="VEW1:VFB1"/>
    <mergeCell ref="VFE1:VFJ1"/>
    <mergeCell ref="VBU1:VBZ1"/>
    <mergeCell ref="VCC1:VCH1"/>
    <mergeCell ref="VCK1:VCP1"/>
    <mergeCell ref="VCS1:VCX1"/>
    <mergeCell ref="VDA1:VDF1"/>
    <mergeCell ref="VDI1:VDN1"/>
    <mergeCell ref="UZY1:VAD1"/>
    <mergeCell ref="VAG1:VAL1"/>
    <mergeCell ref="VAO1:VAT1"/>
    <mergeCell ref="VAW1:VBB1"/>
    <mergeCell ref="VBE1:VBJ1"/>
    <mergeCell ref="VBM1:VBR1"/>
    <mergeCell ref="UYC1:UYH1"/>
    <mergeCell ref="UYK1:UYP1"/>
    <mergeCell ref="UYS1:UYX1"/>
    <mergeCell ref="UZA1:UZF1"/>
    <mergeCell ref="UZI1:UZN1"/>
    <mergeCell ref="UZQ1:UZV1"/>
    <mergeCell ref="UWG1:UWL1"/>
    <mergeCell ref="UWO1:UWT1"/>
    <mergeCell ref="UWW1:UXB1"/>
    <mergeCell ref="UXE1:UXJ1"/>
    <mergeCell ref="UXM1:UXR1"/>
    <mergeCell ref="UXU1:UXZ1"/>
    <mergeCell ref="UUK1:UUP1"/>
    <mergeCell ref="UUS1:UUX1"/>
    <mergeCell ref="UVA1:UVF1"/>
    <mergeCell ref="UVI1:UVN1"/>
    <mergeCell ref="UVQ1:UVV1"/>
    <mergeCell ref="UVY1:UWD1"/>
    <mergeCell ref="USO1:UST1"/>
    <mergeCell ref="USW1:UTB1"/>
    <mergeCell ref="UTE1:UTJ1"/>
    <mergeCell ref="UTM1:UTR1"/>
    <mergeCell ref="UTU1:UTZ1"/>
    <mergeCell ref="UUC1:UUH1"/>
    <mergeCell ref="UQS1:UQX1"/>
    <mergeCell ref="URA1:URF1"/>
    <mergeCell ref="URI1:URN1"/>
    <mergeCell ref="URQ1:URV1"/>
    <mergeCell ref="URY1:USD1"/>
    <mergeCell ref="USG1:USL1"/>
    <mergeCell ref="UOW1:UPB1"/>
    <mergeCell ref="UPE1:UPJ1"/>
    <mergeCell ref="UPM1:UPR1"/>
    <mergeCell ref="UPU1:UPZ1"/>
    <mergeCell ref="UQC1:UQH1"/>
    <mergeCell ref="UQK1:UQP1"/>
    <mergeCell ref="UNA1:UNF1"/>
    <mergeCell ref="UNI1:UNN1"/>
    <mergeCell ref="UNQ1:UNV1"/>
    <mergeCell ref="UNY1:UOD1"/>
    <mergeCell ref="UOG1:UOL1"/>
    <mergeCell ref="UOO1:UOT1"/>
    <mergeCell ref="ULE1:ULJ1"/>
    <mergeCell ref="ULM1:ULR1"/>
    <mergeCell ref="ULU1:ULZ1"/>
    <mergeCell ref="UMC1:UMH1"/>
    <mergeCell ref="UMK1:UMP1"/>
    <mergeCell ref="UMS1:UMX1"/>
    <mergeCell ref="UJI1:UJN1"/>
    <mergeCell ref="UJQ1:UJV1"/>
    <mergeCell ref="UJY1:UKD1"/>
    <mergeCell ref="UKG1:UKL1"/>
    <mergeCell ref="UKO1:UKT1"/>
    <mergeCell ref="UKW1:ULB1"/>
    <mergeCell ref="UHM1:UHR1"/>
    <mergeCell ref="UHU1:UHZ1"/>
    <mergeCell ref="UIC1:UIH1"/>
    <mergeCell ref="UIK1:UIP1"/>
    <mergeCell ref="UIS1:UIX1"/>
    <mergeCell ref="UJA1:UJF1"/>
    <mergeCell ref="UFQ1:UFV1"/>
    <mergeCell ref="UFY1:UGD1"/>
    <mergeCell ref="UGG1:UGL1"/>
    <mergeCell ref="UGO1:UGT1"/>
    <mergeCell ref="UGW1:UHB1"/>
    <mergeCell ref="UHE1:UHJ1"/>
    <mergeCell ref="UDU1:UDZ1"/>
    <mergeCell ref="UEC1:UEH1"/>
    <mergeCell ref="UEK1:UEP1"/>
    <mergeCell ref="UES1:UEX1"/>
    <mergeCell ref="UFA1:UFF1"/>
    <mergeCell ref="UFI1:UFN1"/>
    <mergeCell ref="UBY1:UCD1"/>
    <mergeCell ref="UCG1:UCL1"/>
    <mergeCell ref="UCO1:UCT1"/>
    <mergeCell ref="UCW1:UDB1"/>
    <mergeCell ref="UDE1:UDJ1"/>
    <mergeCell ref="UDM1:UDR1"/>
    <mergeCell ref="UAC1:UAH1"/>
    <mergeCell ref="UAK1:UAP1"/>
    <mergeCell ref="UAS1:UAX1"/>
    <mergeCell ref="UBA1:UBF1"/>
    <mergeCell ref="UBI1:UBN1"/>
    <mergeCell ref="UBQ1:UBV1"/>
    <mergeCell ref="TYG1:TYL1"/>
    <mergeCell ref="TYO1:TYT1"/>
    <mergeCell ref="TYW1:TZB1"/>
    <mergeCell ref="TZE1:TZJ1"/>
    <mergeCell ref="TZM1:TZR1"/>
    <mergeCell ref="TZU1:TZZ1"/>
    <mergeCell ref="TWK1:TWP1"/>
    <mergeCell ref="TWS1:TWX1"/>
    <mergeCell ref="TXA1:TXF1"/>
    <mergeCell ref="TXI1:TXN1"/>
    <mergeCell ref="TXQ1:TXV1"/>
    <mergeCell ref="TXY1:TYD1"/>
    <mergeCell ref="TUO1:TUT1"/>
    <mergeCell ref="TUW1:TVB1"/>
    <mergeCell ref="TVE1:TVJ1"/>
    <mergeCell ref="TVM1:TVR1"/>
    <mergeCell ref="TVU1:TVZ1"/>
    <mergeCell ref="TWC1:TWH1"/>
    <mergeCell ref="TSS1:TSX1"/>
    <mergeCell ref="TTA1:TTF1"/>
    <mergeCell ref="TTI1:TTN1"/>
    <mergeCell ref="TTQ1:TTV1"/>
    <mergeCell ref="TTY1:TUD1"/>
    <mergeCell ref="TUG1:TUL1"/>
    <mergeCell ref="TQW1:TRB1"/>
    <mergeCell ref="TRE1:TRJ1"/>
    <mergeCell ref="TRM1:TRR1"/>
    <mergeCell ref="TRU1:TRZ1"/>
    <mergeCell ref="TSC1:TSH1"/>
    <mergeCell ref="TSK1:TSP1"/>
    <mergeCell ref="TPA1:TPF1"/>
    <mergeCell ref="TPI1:TPN1"/>
    <mergeCell ref="TPQ1:TPV1"/>
    <mergeCell ref="TPY1:TQD1"/>
    <mergeCell ref="TQG1:TQL1"/>
    <mergeCell ref="TQO1:TQT1"/>
    <mergeCell ref="TNE1:TNJ1"/>
    <mergeCell ref="TNM1:TNR1"/>
    <mergeCell ref="TNU1:TNZ1"/>
    <mergeCell ref="TOC1:TOH1"/>
    <mergeCell ref="TOK1:TOP1"/>
    <mergeCell ref="TOS1:TOX1"/>
    <mergeCell ref="TLI1:TLN1"/>
    <mergeCell ref="TLQ1:TLV1"/>
    <mergeCell ref="TLY1:TMD1"/>
    <mergeCell ref="TMG1:TML1"/>
    <mergeCell ref="TMO1:TMT1"/>
    <mergeCell ref="TMW1:TNB1"/>
    <mergeCell ref="TJM1:TJR1"/>
    <mergeCell ref="TJU1:TJZ1"/>
    <mergeCell ref="TKC1:TKH1"/>
    <mergeCell ref="TKK1:TKP1"/>
    <mergeCell ref="TKS1:TKX1"/>
    <mergeCell ref="TLA1:TLF1"/>
    <mergeCell ref="THQ1:THV1"/>
    <mergeCell ref="THY1:TID1"/>
    <mergeCell ref="TIG1:TIL1"/>
    <mergeCell ref="TIO1:TIT1"/>
    <mergeCell ref="TIW1:TJB1"/>
    <mergeCell ref="TJE1:TJJ1"/>
    <mergeCell ref="TFU1:TFZ1"/>
    <mergeCell ref="TGC1:TGH1"/>
    <mergeCell ref="TGK1:TGP1"/>
    <mergeCell ref="TGS1:TGX1"/>
    <mergeCell ref="THA1:THF1"/>
    <mergeCell ref="THI1:THN1"/>
    <mergeCell ref="TDY1:TED1"/>
    <mergeCell ref="TEG1:TEL1"/>
    <mergeCell ref="TEO1:TET1"/>
    <mergeCell ref="TEW1:TFB1"/>
    <mergeCell ref="TFE1:TFJ1"/>
    <mergeCell ref="TFM1:TFR1"/>
    <mergeCell ref="TCC1:TCH1"/>
    <mergeCell ref="TCK1:TCP1"/>
    <mergeCell ref="TCS1:TCX1"/>
    <mergeCell ref="TDA1:TDF1"/>
    <mergeCell ref="TDI1:TDN1"/>
    <mergeCell ref="TDQ1:TDV1"/>
    <mergeCell ref="TAG1:TAL1"/>
    <mergeCell ref="TAO1:TAT1"/>
    <mergeCell ref="TAW1:TBB1"/>
    <mergeCell ref="TBE1:TBJ1"/>
    <mergeCell ref="TBM1:TBR1"/>
    <mergeCell ref="TBU1:TBZ1"/>
    <mergeCell ref="SYK1:SYP1"/>
    <mergeCell ref="SYS1:SYX1"/>
    <mergeCell ref="SZA1:SZF1"/>
    <mergeCell ref="SZI1:SZN1"/>
    <mergeCell ref="SZQ1:SZV1"/>
    <mergeCell ref="SZY1:TAD1"/>
    <mergeCell ref="SWO1:SWT1"/>
    <mergeCell ref="SWW1:SXB1"/>
    <mergeCell ref="SXE1:SXJ1"/>
    <mergeCell ref="SXM1:SXR1"/>
    <mergeCell ref="SXU1:SXZ1"/>
    <mergeCell ref="SYC1:SYH1"/>
    <mergeCell ref="SUS1:SUX1"/>
    <mergeCell ref="SVA1:SVF1"/>
    <mergeCell ref="SVI1:SVN1"/>
    <mergeCell ref="SVQ1:SVV1"/>
    <mergeCell ref="SVY1:SWD1"/>
    <mergeCell ref="SWG1:SWL1"/>
    <mergeCell ref="SSW1:STB1"/>
    <mergeCell ref="STE1:STJ1"/>
    <mergeCell ref="STM1:STR1"/>
    <mergeCell ref="STU1:STZ1"/>
    <mergeCell ref="SUC1:SUH1"/>
    <mergeCell ref="SUK1:SUP1"/>
    <mergeCell ref="SRA1:SRF1"/>
    <mergeCell ref="SRI1:SRN1"/>
    <mergeCell ref="SRQ1:SRV1"/>
    <mergeCell ref="SRY1:SSD1"/>
    <mergeCell ref="SSG1:SSL1"/>
    <mergeCell ref="SSO1:SST1"/>
    <mergeCell ref="SPE1:SPJ1"/>
    <mergeCell ref="SPM1:SPR1"/>
    <mergeCell ref="SPU1:SPZ1"/>
    <mergeCell ref="SQC1:SQH1"/>
    <mergeCell ref="SQK1:SQP1"/>
    <mergeCell ref="SQS1:SQX1"/>
    <mergeCell ref="SNI1:SNN1"/>
    <mergeCell ref="SNQ1:SNV1"/>
    <mergeCell ref="SNY1:SOD1"/>
    <mergeCell ref="SOG1:SOL1"/>
    <mergeCell ref="SOO1:SOT1"/>
    <mergeCell ref="SOW1:SPB1"/>
    <mergeCell ref="SLM1:SLR1"/>
    <mergeCell ref="SLU1:SLZ1"/>
    <mergeCell ref="SMC1:SMH1"/>
    <mergeCell ref="SMK1:SMP1"/>
    <mergeCell ref="SMS1:SMX1"/>
    <mergeCell ref="SNA1:SNF1"/>
    <mergeCell ref="SJQ1:SJV1"/>
    <mergeCell ref="SJY1:SKD1"/>
    <mergeCell ref="SKG1:SKL1"/>
    <mergeCell ref="SKO1:SKT1"/>
    <mergeCell ref="SKW1:SLB1"/>
    <mergeCell ref="SLE1:SLJ1"/>
    <mergeCell ref="SHU1:SHZ1"/>
    <mergeCell ref="SIC1:SIH1"/>
    <mergeCell ref="SIK1:SIP1"/>
    <mergeCell ref="SIS1:SIX1"/>
    <mergeCell ref="SJA1:SJF1"/>
    <mergeCell ref="SJI1:SJN1"/>
    <mergeCell ref="SFY1:SGD1"/>
    <mergeCell ref="SGG1:SGL1"/>
    <mergeCell ref="SGO1:SGT1"/>
    <mergeCell ref="SGW1:SHB1"/>
    <mergeCell ref="SHE1:SHJ1"/>
    <mergeCell ref="SHM1:SHR1"/>
    <mergeCell ref="SEC1:SEH1"/>
    <mergeCell ref="SEK1:SEP1"/>
    <mergeCell ref="SES1:SEX1"/>
    <mergeCell ref="SFA1:SFF1"/>
    <mergeCell ref="SFI1:SFN1"/>
    <mergeCell ref="SFQ1:SFV1"/>
    <mergeCell ref="SCG1:SCL1"/>
    <mergeCell ref="SCO1:SCT1"/>
    <mergeCell ref="SCW1:SDB1"/>
    <mergeCell ref="SDE1:SDJ1"/>
    <mergeCell ref="SDM1:SDR1"/>
    <mergeCell ref="SDU1:SDZ1"/>
    <mergeCell ref="SAK1:SAP1"/>
    <mergeCell ref="SAS1:SAX1"/>
    <mergeCell ref="SBA1:SBF1"/>
    <mergeCell ref="SBI1:SBN1"/>
    <mergeCell ref="SBQ1:SBV1"/>
    <mergeCell ref="SBY1:SCD1"/>
    <mergeCell ref="RYO1:RYT1"/>
    <mergeCell ref="RYW1:RZB1"/>
    <mergeCell ref="RZE1:RZJ1"/>
    <mergeCell ref="RZM1:RZR1"/>
    <mergeCell ref="RZU1:RZZ1"/>
    <mergeCell ref="SAC1:SAH1"/>
    <mergeCell ref="RWS1:RWX1"/>
    <mergeCell ref="RXA1:RXF1"/>
    <mergeCell ref="RXI1:RXN1"/>
    <mergeCell ref="RXQ1:RXV1"/>
    <mergeCell ref="RXY1:RYD1"/>
    <mergeCell ref="RYG1:RYL1"/>
    <mergeCell ref="RUW1:RVB1"/>
    <mergeCell ref="RVE1:RVJ1"/>
    <mergeCell ref="RVM1:RVR1"/>
    <mergeCell ref="RVU1:RVZ1"/>
    <mergeCell ref="RWC1:RWH1"/>
    <mergeCell ref="RWK1:RWP1"/>
    <mergeCell ref="RTA1:RTF1"/>
    <mergeCell ref="RTI1:RTN1"/>
    <mergeCell ref="RTQ1:RTV1"/>
    <mergeCell ref="RTY1:RUD1"/>
    <mergeCell ref="RUG1:RUL1"/>
    <mergeCell ref="RUO1:RUT1"/>
    <mergeCell ref="RRE1:RRJ1"/>
    <mergeCell ref="RRM1:RRR1"/>
    <mergeCell ref="RRU1:RRZ1"/>
    <mergeCell ref="RSC1:RSH1"/>
    <mergeCell ref="RSK1:RSP1"/>
    <mergeCell ref="RSS1:RSX1"/>
    <mergeCell ref="RPI1:RPN1"/>
    <mergeCell ref="RPQ1:RPV1"/>
    <mergeCell ref="RPY1:RQD1"/>
    <mergeCell ref="RQG1:RQL1"/>
    <mergeCell ref="RQO1:RQT1"/>
    <mergeCell ref="RQW1:RRB1"/>
    <mergeCell ref="RNM1:RNR1"/>
    <mergeCell ref="RNU1:RNZ1"/>
    <mergeCell ref="ROC1:ROH1"/>
    <mergeCell ref="ROK1:ROP1"/>
    <mergeCell ref="ROS1:ROX1"/>
    <mergeCell ref="RPA1:RPF1"/>
    <mergeCell ref="RLQ1:RLV1"/>
    <mergeCell ref="RLY1:RMD1"/>
    <mergeCell ref="RMG1:RML1"/>
    <mergeCell ref="RMO1:RMT1"/>
    <mergeCell ref="RMW1:RNB1"/>
    <mergeCell ref="RNE1:RNJ1"/>
    <mergeCell ref="RJU1:RJZ1"/>
    <mergeCell ref="RKC1:RKH1"/>
    <mergeCell ref="RKK1:RKP1"/>
    <mergeCell ref="RKS1:RKX1"/>
    <mergeCell ref="RLA1:RLF1"/>
    <mergeCell ref="RLI1:RLN1"/>
    <mergeCell ref="RHY1:RID1"/>
    <mergeCell ref="RIG1:RIL1"/>
    <mergeCell ref="RIO1:RIT1"/>
    <mergeCell ref="RIW1:RJB1"/>
    <mergeCell ref="RJE1:RJJ1"/>
    <mergeCell ref="RJM1:RJR1"/>
    <mergeCell ref="RGC1:RGH1"/>
    <mergeCell ref="RGK1:RGP1"/>
    <mergeCell ref="RGS1:RGX1"/>
    <mergeCell ref="RHA1:RHF1"/>
    <mergeCell ref="RHI1:RHN1"/>
    <mergeCell ref="RHQ1:RHV1"/>
    <mergeCell ref="REG1:REL1"/>
    <mergeCell ref="REO1:RET1"/>
    <mergeCell ref="REW1:RFB1"/>
    <mergeCell ref="RFE1:RFJ1"/>
    <mergeCell ref="RFM1:RFR1"/>
    <mergeCell ref="RFU1:RFZ1"/>
    <mergeCell ref="RCK1:RCP1"/>
    <mergeCell ref="RCS1:RCX1"/>
    <mergeCell ref="RDA1:RDF1"/>
    <mergeCell ref="RDI1:RDN1"/>
    <mergeCell ref="RDQ1:RDV1"/>
    <mergeCell ref="RDY1:RED1"/>
    <mergeCell ref="RAO1:RAT1"/>
    <mergeCell ref="RAW1:RBB1"/>
    <mergeCell ref="RBE1:RBJ1"/>
    <mergeCell ref="RBM1:RBR1"/>
    <mergeCell ref="RBU1:RBZ1"/>
    <mergeCell ref="RCC1:RCH1"/>
    <mergeCell ref="QYS1:QYX1"/>
    <mergeCell ref="QZA1:QZF1"/>
    <mergeCell ref="QZI1:QZN1"/>
    <mergeCell ref="QZQ1:QZV1"/>
    <mergeCell ref="QZY1:RAD1"/>
    <mergeCell ref="RAG1:RAL1"/>
    <mergeCell ref="QWW1:QXB1"/>
    <mergeCell ref="QXE1:QXJ1"/>
    <mergeCell ref="QXM1:QXR1"/>
    <mergeCell ref="QXU1:QXZ1"/>
    <mergeCell ref="QYC1:QYH1"/>
    <mergeCell ref="QYK1:QYP1"/>
    <mergeCell ref="QVA1:QVF1"/>
    <mergeCell ref="QVI1:QVN1"/>
    <mergeCell ref="QVQ1:QVV1"/>
    <mergeCell ref="QVY1:QWD1"/>
    <mergeCell ref="QWG1:QWL1"/>
    <mergeCell ref="QWO1:QWT1"/>
    <mergeCell ref="QTE1:QTJ1"/>
    <mergeCell ref="QTM1:QTR1"/>
    <mergeCell ref="QTU1:QTZ1"/>
    <mergeCell ref="QUC1:QUH1"/>
    <mergeCell ref="QUK1:QUP1"/>
    <mergeCell ref="QUS1:QUX1"/>
    <mergeCell ref="QRI1:QRN1"/>
    <mergeCell ref="QRQ1:QRV1"/>
    <mergeCell ref="QRY1:QSD1"/>
    <mergeCell ref="QSG1:QSL1"/>
    <mergeCell ref="QSO1:QST1"/>
    <mergeCell ref="QSW1:QTB1"/>
    <mergeCell ref="QPM1:QPR1"/>
    <mergeCell ref="QPU1:QPZ1"/>
    <mergeCell ref="QQC1:QQH1"/>
    <mergeCell ref="QQK1:QQP1"/>
    <mergeCell ref="QQS1:QQX1"/>
    <mergeCell ref="QRA1:QRF1"/>
    <mergeCell ref="QNQ1:QNV1"/>
    <mergeCell ref="QNY1:QOD1"/>
    <mergeCell ref="QOG1:QOL1"/>
    <mergeCell ref="QOO1:QOT1"/>
    <mergeCell ref="QOW1:QPB1"/>
    <mergeCell ref="QPE1:QPJ1"/>
    <mergeCell ref="QLU1:QLZ1"/>
    <mergeCell ref="QMC1:QMH1"/>
    <mergeCell ref="QMK1:QMP1"/>
    <mergeCell ref="QMS1:QMX1"/>
    <mergeCell ref="QNA1:QNF1"/>
    <mergeCell ref="QNI1:QNN1"/>
    <mergeCell ref="QJY1:QKD1"/>
    <mergeCell ref="QKG1:QKL1"/>
    <mergeCell ref="QKO1:QKT1"/>
    <mergeCell ref="QKW1:QLB1"/>
    <mergeCell ref="QLE1:QLJ1"/>
    <mergeCell ref="QLM1:QLR1"/>
    <mergeCell ref="QIC1:QIH1"/>
    <mergeCell ref="QIK1:QIP1"/>
    <mergeCell ref="QIS1:QIX1"/>
    <mergeCell ref="QJA1:QJF1"/>
    <mergeCell ref="QJI1:QJN1"/>
    <mergeCell ref="QJQ1:QJV1"/>
    <mergeCell ref="QGG1:QGL1"/>
    <mergeCell ref="QGO1:QGT1"/>
    <mergeCell ref="QGW1:QHB1"/>
    <mergeCell ref="QHE1:QHJ1"/>
    <mergeCell ref="QHM1:QHR1"/>
    <mergeCell ref="QHU1:QHZ1"/>
    <mergeCell ref="QEK1:QEP1"/>
    <mergeCell ref="QES1:QEX1"/>
    <mergeCell ref="QFA1:QFF1"/>
    <mergeCell ref="QFI1:QFN1"/>
    <mergeCell ref="QFQ1:QFV1"/>
    <mergeCell ref="QFY1:QGD1"/>
    <mergeCell ref="QCO1:QCT1"/>
    <mergeCell ref="QCW1:QDB1"/>
    <mergeCell ref="QDE1:QDJ1"/>
    <mergeCell ref="QDM1:QDR1"/>
    <mergeCell ref="QDU1:QDZ1"/>
    <mergeCell ref="QEC1:QEH1"/>
    <mergeCell ref="QAS1:QAX1"/>
    <mergeCell ref="QBA1:QBF1"/>
    <mergeCell ref="QBI1:QBN1"/>
    <mergeCell ref="QBQ1:QBV1"/>
    <mergeCell ref="QBY1:QCD1"/>
    <mergeCell ref="QCG1:QCL1"/>
    <mergeCell ref="PYW1:PZB1"/>
    <mergeCell ref="PZE1:PZJ1"/>
    <mergeCell ref="PZM1:PZR1"/>
    <mergeCell ref="PZU1:PZZ1"/>
    <mergeCell ref="QAC1:QAH1"/>
    <mergeCell ref="QAK1:QAP1"/>
    <mergeCell ref="PXA1:PXF1"/>
    <mergeCell ref="PXI1:PXN1"/>
    <mergeCell ref="PXQ1:PXV1"/>
    <mergeCell ref="PXY1:PYD1"/>
    <mergeCell ref="PYG1:PYL1"/>
    <mergeCell ref="PYO1:PYT1"/>
    <mergeCell ref="PVE1:PVJ1"/>
    <mergeCell ref="PVM1:PVR1"/>
    <mergeCell ref="PVU1:PVZ1"/>
    <mergeCell ref="PWC1:PWH1"/>
    <mergeCell ref="PWK1:PWP1"/>
    <mergeCell ref="PWS1:PWX1"/>
    <mergeCell ref="PTI1:PTN1"/>
    <mergeCell ref="PTQ1:PTV1"/>
    <mergeCell ref="PTY1:PUD1"/>
    <mergeCell ref="PUG1:PUL1"/>
    <mergeCell ref="PUO1:PUT1"/>
    <mergeCell ref="PUW1:PVB1"/>
    <mergeCell ref="PRM1:PRR1"/>
    <mergeCell ref="PRU1:PRZ1"/>
    <mergeCell ref="PSC1:PSH1"/>
    <mergeCell ref="PSK1:PSP1"/>
    <mergeCell ref="PSS1:PSX1"/>
    <mergeCell ref="PTA1:PTF1"/>
    <mergeCell ref="PPQ1:PPV1"/>
    <mergeCell ref="PPY1:PQD1"/>
    <mergeCell ref="PQG1:PQL1"/>
    <mergeCell ref="PQO1:PQT1"/>
    <mergeCell ref="PQW1:PRB1"/>
    <mergeCell ref="PRE1:PRJ1"/>
    <mergeCell ref="PNU1:PNZ1"/>
    <mergeCell ref="POC1:POH1"/>
    <mergeCell ref="POK1:POP1"/>
    <mergeCell ref="POS1:POX1"/>
    <mergeCell ref="PPA1:PPF1"/>
    <mergeCell ref="PPI1:PPN1"/>
    <mergeCell ref="PLY1:PMD1"/>
    <mergeCell ref="PMG1:PML1"/>
    <mergeCell ref="PMO1:PMT1"/>
    <mergeCell ref="PMW1:PNB1"/>
    <mergeCell ref="PNE1:PNJ1"/>
    <mergeCell ref="PNM1:PNR1"/>
    <mergeCell ref="PKC1:PKH1"/>
    <mergeCell ref="PKK1:PKP1"/>
    <mergeCell ref="PKS1:PKX1"/>
    <mergeCell ref="PLA1:PLF1"/>
    <mergeCell ref="PLI1:PLN1"/>
    <mergeCell ref="PLQ1:PLV1"/>
    <mergeCell ref="PIG1:PIL1"/>
    <mergeCell ref="PIO1:PIT1"/>
    <mergeCell ref="PIW1:PJB1"/>
    <mergeCell ref="PJE1:PJJ1"/>
    <mergeCell ref="PJM1:PJR1"/>
    <mergeCell ref="PJU1:PJZ1"/>
    <mergeCell ref="PGK1:PGP1"/>
    <mergeCell ref="PGS1:PGX1"/>
    <mergeCell ref="PHA1:PHF1"/>
    <mergeCell ref="PHI1:PHN1"/>
    <mergeCell ref="PHQ1:PHV1"/>
    <mergeCell ref="PHY1:PID1"/>
    <mergeCell ref="PEO1:PET1"/>
    <mergeCell ref="PEW1:PFB1"/>
    <mergeCell ref="PFE1:PFJ1"/>
    <mergeCell ref="PFM1:PFR1"/>
    <mergeCell ref="PFU1:PFZ1"/>
    <mergeCell ref="PGC1:PGH1"/>
    <mergeCell ref="PCS1:PCX1"/>
    <mergeCell ref="PDA1:PDF1"/>
    <mergeCell ref="PDI1:PDN1"/>
    <mergeCell ref="PDQ1:PDV1"/>
    <mergeCell ref="PDY1:PED1"/>
    <mergeCell ref="PEG1:PEL1"/>
    <mergeCell ref="PAW1:PBB1"/>
    <mergeCell ref="PBE1:PBJ1"/>
    <mergeCell ref="PBM1:PBR1"/>
    <mergeCell ref="PBU1:PBZ1"/>
    <mergeCell ref="PCC1:PCH1"/>
    <mergeCell ref="PCK1:PCP1"/>
    <mergeCell ref="OZA1:OZF1"/>
    <mergeCell ref="OZI1:OZN1"/>
    <mergeCell ref="OZQ1:OZV1"/>
    <mergeCell ref="OZY1:PAD1"/>
    <mergeCell ref="PAG1:PAL1"/>
    <mergeCell ref="PAO1:PAT1"/>
    <mergeCell ref="OXE1:OXJ1"/>
    <mergeCell ref="OXM1:OXR1"/>
    <mergeCell ref="OXU1:OXZ1"/>
    <mergeCell ref="OYC1:OYH1"/>
    <mergeCell ref="OYK1:OYP1"/>
    <mergeCell ref="OYS1:OYX1"/>
    <mergeCell ref="OVI1:OVN1"/>
    <mergeCell ref="OVQ1:OVV1"/>
    <mergeCell ref="OVY1:OWD1"/>
    <mergeCell ref="OWG1:OWL1"/>
    <mergeCell ref="OWO1:OWT1"/>
    <mergeCell ref="OWW1:OXB1"/>
    <mergeCell ref="OTM1:OTR1"/>
    <mergeCell ref="OTU1:OTZ1"/>
    <mergeCell ref="OUC1:OUH1"/>
    <mergeCell ref="OUK1:OUP1"/>
    <mergeCell ref="OUS1:OUX1"/>
    <mergeCell ref="OVA1:OVF1"/>
    <mergeCell ref="ORQ1:ORV1"/>
    <mergeCell ref="ORY1:OSD1"/>
    <mergeCell ref="OSG1:OSL1"/>
    <mergeCell ref="OSO1:OST1"/>
    <mergeCell ref="OSW1:OTB1"/>
    <mergeCell ref="OTE1:OTJ1"/>
    <mergeCell ref="OPU1:OPZ1"/>
    <mergeCell ref="OQC1:OQH1"/>
    <mergeCell ref="OQK1:OQP1"/>
    <mergeCell ref="OQS1:OQX1"/>
    <mergeCell ref="ORA1:ORF1"/>
    <mergeCell ref="ORI1:ORN1"/>
    <mergeCell ref="ONY1:OOD1"/>
    <mergeCell ref="OOG1:OOL1"/>
    <mergeCell ref="OOO1:OOT1"/>
    <mergeCell ref="OOW1:OPB1"/>
    <mergeCell ref="OPE1:OPJ1"/>
    <mergeCell ref="OPM1:OPR1"/>
    <mergeCell ref="OMC1:OMH1"/>
    <mergeCell ref="OMK1:OMP1"/>
    <mergeCell ref="OMS1:OMX1"/>
    <mergeCell ref="ONA1:ONF1"/>
    <mergeCell ref="ONI1:ONN1"/>
    <mergeCell ref="ONQ1:ONV1"/>
    <mergeCell ref="OKG1:OKL1"/>
    <mergeCell ref="OKO1:OKT1"/>
    <mergeCell ref="OKW1:OLB1"/>
    <mergeCell ref="OLE1:OLJ1"/>
    <mergeCell ref="OLM1:OLR1"/>
    <mergeCell ref="OLU1:OLZ1"/>
    <mergeCell ref="OIK1:OIP1"/>
    <mergeCell ref="OIS1:OIX1"/>
    <mergeCell ref="OJA1:OJF1"/>
    <mergeCell ref="OJI1:OJN1"/>
    <mergeCell ref="OJQ1:OJV1"/>
    <mergeCell ref="OJY1:OKD1"/>
    <mergeCell ref="OGO1:OGT1"/>
    <mergeCell ref="OGW1:OHB1"/>
    <mergeCell ref="OHE1:OHJ1"/>
    <mergeCell ref="OHM1:OHR1"/>
    <mergeCell ref="OHU1:OHZ1"/>
    <mergeCell ref="OIC1:OIH1"/>
    <mergeCell ref="OES1:OEX1"/>
    <mergeCell ref="OFA1:OFF1"/>
    <mergeCell ref="OFI1:OFN1"/>
    <mergeCell ref="OFQ1:OFV1"/>
    <mergeCell ref="OFY1:OGD1"/>
    <mergeCell ref="OGG1:OGL1"/>
    <mergeCell ref="OCW1:ODB1"/>
    <mergeCell ref="ODE1:ODJ1"/>
    <mergeCell ref="ODM1:ODR1"/>
    <mergeCell ref="ODU1:ODZ1"/>
    <mergeCell ref="OEC1:OEH1"/>
    <mergeCell ref="OEK1:OEP1"/>
    <mergeCell ref="OBA1:OBF1"/>
    <mergeCell ref="OBI1:OBN1"/>
    <mergeCell ref="OBQ1:OBV1"/>
    <mergeCell ref="OBY1:OCD1"/>
    <mergeCell ref="OCG1:OCL1"/>
    <mergeCell ref="OCO1:OCT1"/>
    <mergeCell ref="NZE1:NZJ1"/>
    <mergeCell ref="NZM1:NZR1"/>
    <mergeCell ref="NZU1:NZZ1"/>
    <mergeCell ref="OAC1:OAH1"/>
    <mergeCell ref="OAK1:OAP1"/>
    <mergeCell ref="OAS1:OAX1"/>
    <mergeCell ref="NXI1:NXN1"/>
    <mergeCell ref="NXQ1:NXV1"/>
    <mergeCell ref="NXY1:NYD1"/>
    <mergeCell ref="NYG1:NYL1"/>
    <mergeCell ref="NYO1:NYT1"/>
    <mergeCell ref="NYW1:NZB1"/>
    <mergeCell ref="NVM1:NVR1"/>
    <mergeCell ref="NVU1:NVZ1"/>
    <mergeCell ref="NWC1:NWH1"/>
    <mergeCell ref="NWK1:NWP1"/>
    <mergeCell ref="NWS1:NWX1"/>
    <mergeCell ref="NXA1:NXF1"/>
    <mergeCell ref="NTQ1:NTV1"/>
    <mergeCell ref="NTY1:NUD1"/>
    <mergeCell ref="NUG1:NUL1"/>
    <mergeCell ref="NUO1:NUT1"/>
    <mergeCell ref="NUW1:NVB1"/>
    <mergeCell ref="NVE1:NVJ1"/>
    <mergeCell ref="NRU1:NRZ1"/>
    <mergeCell ref="NSC1:NSH1"/>
    <mergeCell ref="NSK1:NSP1"/>
    <mergeCell ref="NSS1:NSX1"/>
    <mergeCell ref="NTA1:NTF1"/>
    <mergeCell ref="NTI1:NTN1"/>
    <mergeCell ref="NPY1:NQD1"/>
    <mergeCell ref="NQG1:NQL1"/>
    <mergeCell ref="NQO1:NQT1"/>
    <mergeCell ref="NQW1:NRB1"/>
    <mergeCell ref="NRE1:NRJ1"/>
    <mergeCell ref="NRM1:NRR1"/>
    <mergeCell ref="NOC1:NOH1"/>
    <mergeCell ref="NOK1:NOP1"/>
    <mergeCell ref="NOS1:NOX1"/>
    <mergeCell ref="NPA1:NPF1"/>
    <mergeCell ref="NPI1:NPN1"/>
    <mergeCell ref="NPQ1:NPV1"/>
    <mergeCell ref="NMG1:NML1"/>
    <mergeCell ref="NMO1:NMT1"/>
    <mergeCell ref="NMW1:NNB1"/>
    <mergeCell ref="NNE1:NNJ1"/>
    <mergeCell ref="NNM1:NNR1"/>
    <mergeCell ref="NNU1:NNZ1"/>
    <mergeCell ref="NKK1:NKP1"/>
    <mergeCell ref="NKS1:NKX1"/>
    <mergeCell ref="NLA1:NLF1"/>
    <mergeCell ref="NLI1:NLN1"/>
    <mergeCell ref="NLQ1:NLV1"/>
    <mergeCell ref="NLY1:NMD1"/>
    <mergeCell ref="NIO1:NIT1"/>
    <mergeCell ref="NIW1:NJB1"/>
    <mergeCell ref="NJE1:NJJ1"/>
    <mergeCell ref="NJM1:NJR1"/>
    <mergeCell ref="NJU1:NJZ1"/>
    <mergeCell ref="NKC1:NKH1"/>
    <mergeCell ref="NGS1:NGX1"/>
    <mergeCell ref="NHA1:NHF1"/>
    <mergeCell ref="NHI1:NHN1"/>
    <mergeCell ref="NHQ1:NHV1"/>
    <mergeCell ref="NHY1:NID1"/>
    <mergeCell ref="NIG1:NIL1"/>
    <mergeCell ref="NEW1:NFB1"/>
    <mergeCell ref="NFE1:NFJ1"/>
    <mergeCell ref="NFM1:NFR1"/>
    <mergeCell ref="NFU1:NFZ1"/>
    <mergeCell ref="NGC1:NGH1"/>
    <mergeCell ref="NGK1:NGP1"/>
    <mergeCell ref="NDA1:NDF1"/>
    <mergeCell ref="NDI1:NDN1"/>
    <mergeCell ref="NDQ1:NDV1"/>
    <mergeCell ref="NDY1:NED1"/>
    <mergeCell ref="NEG1:NEL1"/>
    <mergeCell ref="NEO1:NET1"/>
    <mergeCell ref="NBE1:NBJ1"/>
    <mergeCell ref="NBM1:NBR1"/>
    <mergeCell ref="NBU1:NBZ1"/>
    <mergeCell ref="NCC1:NCH1"/>
    <mergeCell ref="NCK1:NCP1"/>
    <mergeCell ref="NCS1:NCX1"/>
    <mergeCell ref="MZI1:MZN1"/>
    <mergeCell ref="MZQ1:MZV1"/>
    <mergeCell ref="MZY1:NAD1"/>
    <mergeCell ref="NAG1:NAL1"/>
    <mergeCell ref="NAO1:NAT1"/>
    <mergeCell ref="NAW1:NBB1"/>
    <mergeCell ref="MXM1:MXR1"/>
    <mergeCell ref="MXU1:MXZ1"/>
    <mergeCell ref="MYC1:MYH1"/>
    <mergeCell ref="MYK1:MYP1"/>
    <mergeCell ref="MYS1:MYX1"/>
    <mergeCell ref="MZA1:MZF1"/>
    <mergeCell ref="MVQ1:MVV1"/>
    <mergeCell ref="MVY1:MWD1"/>
    <mergeCell ref="MWG1:MWL1"/>
    <mergeCell ref="MWO1:MWT1"/>
    <mergeCell ref="MWW1:MXB1"/>
    <mergeCell ref="MXE1:MXJ1"/>
    <mergeCell ref="MTU1:MTZ1"/>
    <mergeCell ref="MUC1:MUH1"/>
    <mergeCell ref="MUK1:MUP1"/>
    <mergeCell ref="MUS1:MUX1"/>
    <mergeCell ref="MVA1:MVF1"/>
    <mergeCell ref="MVI1:MVN1"/>
    <mergeCell ref="MRY1:MSD1"/>
    <mergeCell ref="MSG1:MSL1"/>
    <mergeCell ref="MSO1:MST1"/>
    <mergeCell ref="MSW1:MTB1"/>
    <mergeCell ref="MTE1:MTJ1"/>
    <mergeCell ref="MTM1:MTR1"/>
    <mergeCell ref="MQC1:MQH1"/>
    <mergeCell ref="MQK1:MQP1"/>
    <mergeCell ref="MQS1:MQX1"/>
    <mergeCell ref="MRA1:MRF1"/>
    <mergeCell ref="MRI1:MRN1"/>
    <mergeCell ref="MRQ1:MRV1"/>
    <mergeCell ref="MOG1:MOL1"/>
    <mergeCell ref="MOO1:MOT1"/>
    <mergeCell ref="MOW1:MPB1"/>
    <mergeCell ref="MPE1:MPJ1"/>
    <mergeCell ref="MPM1:MPR1"/>
    <mergeCell ref="MPU1:MPZ1"/>
    <mergeCell ref="MMK1:MMP1"/>
    <mergeCell ref="MMS1:MMX1"/>
    <mergeCell ref="MNA1:MNF1"/>
    <mergeCell ref="MNI1:MNN1"/>
    <mergeCell ref="MNQ1:MNV1"/>
    <mergeCell ref="MNY1:MOD1"/>
    <mergeCell ref="MKO1:MKT1"/>
    <mergeCell ref="MKW1:MLB1"/>
    <mergeCell ref="MLE1:MLJ1"/>
    <mergeCell ref="MLM1:MLR1"/>
    <mergeCell ref="MLU1:MLZ1"/>
    <mergeCell ref="MMC1:MMH1"/>
    <mergeCell ref="MIS1:MIX1"/>
    <mergeCell ref="MJA1:MJF1"/>
    <mergeCell ref="MJI1:MJN1"/>
    <mergeCell ref="MJQ1:MJV1"/>
    <mergeCell ref="MJY1:MKD1"/>
    <mergeCell ref="MKG1:MKL1"/>
    <mergeCell ref="MGW1:MHB1"/>
    <mergeCell ref="MHE1:MHJ1"/>
    <mergeCell ref="MHM1:MHR1"/>
    <mergeCell ref="MHU1:MHZ1"/>
    <mergeCell ref="MIC1:MIH1"/>
    <mergeCell ref="MIK1:MIP1"/>
    <mergeCell ref="MFA1:MFF1"/>
    <mergeCell ref="MFI1:MFN1"/>
    <mergeCell ref="MFQ1:MFV1"/>
    <mergeCell ref="MFY1:MGD1"/>
    <mergeCell ref="MGG1:MGL1"/>
    <mergeCell ref="MGO1:MGT1"/>
    <mergeCell ref="MDE1:MDJ1"/>
    <mergeCell ref="MDM1:MDR1"/>
    <mergeCell ref="MDU1:MDZ1"/>
    <mergeCell ref="MEC1:MEH1"/>
    <mergeCell ref="MEK1:MEP1"/>
    <mergeCell ref="MES1:MEX1"/>
    <mergeCell ref="MBI1:MBN1"/>
    <mergeCell ref="MBQ1:MBV1"/>
    <mergeCell ref="MBY1:MCD1"/>
    <mergeCell ref="MCG1:MCL1"/>
    <mergeCell ref="MCO1:MCT1"/>
    <mergeCell ref="MCW1:MDB1"/>
    <mergeCell ref="LZM1:LZR1"/>
    <mergeCell ref="LZU1:LZZ1"/>
    <mergeCell ref="MAC1:MAH1"/>
    <mergeCell ref="MAK1:MAP1"/>
    <mergeCell ref="MAS1:MAX1"/>
    <mergeCell ref="MBA1:MBF1"/>
    <mergeCell ref="LXQ1:LXV1"/>
    <mergeCell ref="LXY1:LYD1"/>
    <mergeCell ref="LYG1:LYL1"/>
    <mergeCell ref="LYO1:LYT1"/>
    <mergeCell ref="LYW1:LZB1"/>
    <mergeCell ref="LZE1:LZJ1"/>
    <mergeCell ref="LVU1:LVZ1"/>
    <mergeCell ref="LWC1:LWH1"/>
    <mergeCell ref="LWK1:LWP1"/>
    <mergeCell ref="LWS1:LWX1"/>
    <mergeCell ref="LXA1:LXF1"/>
    <mergeCell ref="LXI1:LXN1"/>
    <mergeCell ref="LTY1:LUD1"/>
    <mergeCell ref="LUG1:LUL1"/>
    <mergeCell ref="LUO1:LUT1"/>
    <mergeCell ref="LUW1:LVB1"/>
    <mergeCell ref="LVE1:LVJ1"/>
    <mergeCell ref="LVM1:LVR1"/>
    <mergeCell ref="LSC1:LSH1"/>
    <mergeCell ref="LSK1:LSP1"/>
    <mergeCell ref="LSS1:LSX1"/>
    <mergeCell ref="LTA1:LTF1"/>
    <mergeCell ref="LTI1:LTN1"/>
    <mergeCell ref="LTQ1:LTV1"/>
    <mergeCell ref="LQG1:LQL1"/>
    <mergeCell ref="LQO1:LQT1"/>
    <mergeCell ref="LQW1:LRB1"/>
    <mergeCell ref="LRE1:LRJ1"/>
    <mergeCell ref="LRM1:LRR1"/>
    <mergeCell ref="LRU1:LRZ1"/>
    <mergeCell ref="LOK1:LOP1"/>
    <mergeCell ref="LOS1:LOX1"/>
    <mergeCell ref="LPA1:LPF1"/>
    <mergeCell ref="LPI1:LPN1"/>
    <mergeCell ref="LPQ1:LPV1"/>
    <mergeCell ref="LPY1:LQD1"/>
    <mergeCell ref="LMO1:LMT1"/>
    <mergeCell ref="LMW1:LNB1"/>
    <mergeCell ref="LNE1:LNJ1"/>
    <mergeCell ref="LNM1:LNR1"/>
    <mergeCell ref="LNU1:LNZ1"/>
    <mergeCell ref="LOC1:LOH1"/>
    <mergeCell ref="LKS1:LKX1"/>
    <mergeCell ref="LLA1:LLF1"/>
    <mergeCell ref="LLI1:LLN1"/>
    <mergeCell ref="LLQ1:LLV1"/>
    <mergeCell ref="LLY1:LMD1"/>
    <mergeCell ref="LMG1:LML1"/>
    <mergeCell ref="LIW1:LJB1"/>
    <mergeCell ref="LJE1:LJJ1"/>
    <mergeCell ref="LJM1:LJR1"/>
    <mergeCell ref="LJU1:LJZ1"/>
    <mergeCell ref="LKC1:LKH1"/>
    <mergeCell ref="LKK1:LKP1"/>
    <mergeCell ref="LHA1:LHF1"/>
    <mergeCell ref="LHI1:LHN1"/>
    <mergeCell ref="LHQ1:LHV1"/>
    <mergeCell ref="LHY1:LID1"/>
    <mergeCell ref="LIG1:LIL1"/>
    <mergeCell ref="LIO1:LIT1"/>
    <mergeCell ref="LFE1:LFJ1"/>
    <mergeCell ref="LFM1:LFR1"/>
    <mergeCell ref="LFU1:LFZ1"/>
    <mergeCell ref="LGC1:LGH1"/>
    <mergeCell ref="LGK1:LGP1"/>
    <mergeCell ref="LGS1:LGX1"/>
    <mergeCell ref="LDI1:LDN1"/>
    <mergeCell ref="LDQ1:LDV1"/>
    <mergeCell ref="LDY1:LED1"/>
    <mergeCell ref="LEG1:LEL1"/>
    <mergeCell ref="LEO1:LET1"/>
    <mergeCell ref="LEW1:LFB1"/>
    <mergeCell ref="LBM1:LBR1"/>
    <mergeCell ref="LBU1:LBZ1"/>
    <mergeCell ref="LCC1:LCH1"/>
    <mergeCell ref="LCK1:LCP1"/>
    <mergeCell ref="LCS1:LCX1"/>
    <mergeCell ref="LDA1:LDF1"/>
    <mergeCell ref="KZQ1:KZV1"/>
    <mergeCell ref="KZY1:LAD1"/>
    <mergeCell ref="LAG1:LAL1"/>
    <mergeCell ref="LAO1:LAT1"/>
    <mergeCell ref="LAW1:LBB1"/>
    <mergeCell ref="LBE1:LBJ1"/>
    <mergeCell ref="KXU1:KXZ1"/>
    <mergeCell ref="KYC1:KYH1"/>
    <mergeCell ref="KYK1:KYP1"/>
    <mergeCell ref="KYS1:KYX1"/>
    <mergeCell ref="KZA1:KZF1"/>
    <mergeCell ref="KZI1:KZN1"/>
    <mergeCell ref="KVY1:KWD1"/>
    <mergeCell ref="KWG1:KWL1"/>
    <mergeCell ref="KWO1:KWT1"/>
    <mergeCell ref="KWW1:KXB1"/>
    <mergeCell ref="KXE1:KXJ1"/>
    <mergeCell ref="KXM1:KXR1"/>
    <mergeCell ref="KUC1:KUH1"/>
    <mergeCell ref="KUK1:KUP1"/>
    <mergeCell ref="KUS1:KUX1"/>
    <mergeCell ref="KVA1:KVF1"/>
    <mergeCell ref="KVI1:KVN1"/>
    <mergeCell ref="KVQ1:KVV1"/>
    <mergeCell ref="KSG1:KSL1"/>
    <mergeCell ref="KSO1:KST1"/>
    <mergeCell ref="KSW1:KTB1"/>
    <mergeCell ref="KTE1:KTJ1"/>
    <mergeCell ref="KTM1:KTR1"/>
    <mergeCell ref="KTU1:KTZ1"/>
    <mergeCell ref="KQK1:KQP1"/>
    <mergeCell ref="KQS1:KQX1"/>
    <mergeCell ref="KRA1:KRF1"/>
    <mergeCell ref="KRI1:KRN1"/>
    <mergeCell ref="KRQ1:KRV1"/>
    <mergeCell ref="KRY1:KSD1"/>
    <mergeCell ref="KOO1:KOT1"/>
    <mergeCell ref="KOW1:KPB1"/>
    <mergeCell ref="KPE1:KPJ1"/>
    <mergeCell ref="KPM1:KPR1"/>
    <mergeCell ref="KPU1:KPZ1"/>
    <mergeCell ref="KQC1:KQH1"/>
    <mergeCell ref="KMS1:KMX1"/>
    <mergeCell ref="KNA1:KNF1"/>
    <mergeCell ref="KNI1:KNN1"/>
    <mergeCell ref="KNQ1:KNV1"/>
    <mergeCell ref="KNY1:KOD1"/>
    <mergeCell ref="KOG1:KOL1"/>
    <mergeCell ref="KKW1:KLB1"/>
    <mergeCell ref="KLE1:KLJ1"/>
    <mergeCell ref="KLM1:KLR1"/>
    <mergeCell ref="KLU1:KLZ1"/>
    <mergeCell ref="KMC1:KMH1"/>
    <mergeCell ref="KMK1:KMP1"/>
    <mergeCell ref="KJA1:KJF1"/>
    <mergeCell ref="KJI1:KJN1"/>
    <mergeCell ref="KJQ1:KJV1"/>
    <mergeCell ref="KJY1:KKD1"/>
    <mergeCell ref="KKG1:KKL1"/>
    <mergeCell ref="KKO1:KKT1"/>
    <mergeCell ref="KHE1:KHJ1"/>
    <mergeCell ref="KHM1:KHR1"/>
    <mergeCell ref="KHU1:KHZ1"/>
    <mergeCell ref="KIC1:KIH1"/>
    <mergeCell ref="KIK1:KIP1"/>
    <mergeCell ref="KIS1:KIX1"/>
    <mergeCell ref="KFI1:KFN1"/>
    <mergeCell ref="KFQ1:KFV1"/>
    <mergeCell ref="KFY1:KGD1"/>
    <mergeCell ref="KGG1:KGL1"/>
    <mergeCell ref="KGO1:KGT1"/>
    <mergeCell ref="KGW1:KHB1"/>
    <mergeCell ref="KDM1:KDR1"/>
    <mergeCell ref="KDU1:KDZ1"/>
    <mergeCell ref="KEC1:KEH1"/>
    <mergeCell ref="KEK1:KEP1"/>
    <mergeCell ref="KES1:KEX1"/>
    <mergeCell ref="KFA1:KFF1"/>
    <mergeCell ref="KBQ1:KBV1"/>
    <mergeCell ref="KBY1:KCD1"/>
    <mergeCell ref="KCG1:KCL1"/>
    <mergeCell ref="KCO1:KCT1"/>
    <mergeCell ref="KCW1:KDB1"/>
    <mergeCell ref="KDE1:KDJ1"/>
    <mergeCell ref="JZU1:JZZ1"/>
    <mergeCell ref="KAC1:KAH1"/>
    <mergeCell ref="KAK1:KAP1"/>
    <mergeCell ref="KAS1:KAX1"/>
    <mergeCell ref="KBA1:KBF1"/>
    <mergeCell ref="KBI1:KBN1"/>
    <mergeCell ref="JXY1:JYD1"/>
    <mergeCell ref="JYG1:JYL1"/>
    <mergeCell ref="JYO1:JYT1"/>
    <mergeCell ref="JYW1:JZB1"/>
    <mergeCell ref="JZE1:JZJ1"/>
    <mergeCell ref="JZM1:JZR1"/>
    <mergeCell ref="JWC1:JWH1"/>
    <mergeCell ref="JWK1:JWP1"/>
    <mergeCell ref="JWS1:JWX1"/>
    <mergeCell ref="JXA1:JXF1"/>
    <mergeCell ref="JXI1:JXN1"/>
    <mergeCell ref="JXQ1:JXV1"/>
    <mergeCell ref="JUG1:JUL1"/>
    <mergeCell ref="JUO1:JUT1"/>
    <mergeCell ref="JUW1:JVB1"/>
    <mergeCell ref="JVE1:JVJ1"/>
    <mergeCell ref="JVM1:JVR1"/>
    <mergeCell ref="JVU1:JVZ1"/>
    <mergeCell ref="JSK1:JSP1"/>
    <mergeCell ref="JSS1:JSX1"/>
    <mergeCell ref="JTA1:JTF1"/>
    <mergeCell ref="JTI1:JTN1"/>
    <mergeCell ref="JTQ1:JTV1"/>
    <mergeCell ref="JTY1:JUD1"/>
    <mergeCell ref="JQO1:JQT1"/>
    <mergeCell ref="JQW1:JRB1"/>
    <mergeCell ref="JRE1:JRJ1"/>
    <mergeCell ref="JRM1:JRR1"/>
    <mergeCell ref="JRU1:JRZ1"/>
    <mergeCell ref="JSC1:JSH1"/>
    <mergeCell ref="JOS1:JOX1"/>
    <mergeCell ref="JPA1:JPF1"/>
    <mergeCell ref="JPI1:JPN1"/>
    <mergeCell ref="JPQ1:JPV1"/>
    <mergeCell ref="JPY1:JQD1"/>
    <mergeCell ref="JQG1:JQL1"/>
    <mergeCell ref="JMW1:JNB1"/>
    <mergeCell ref="JNE1:JNJ1"/>
    <mergeCell ref="JNM1:JNR1"/>
    <mergeCell ref="JNU1:JNZ1"/>
    <mergeCell ref="JOC1:JOH1"/>
    <mergeCell ref="JOK1:JOP1"/>
    <mergeCell ref="JLA1:JLF1"/>
    <mergeCell ref="JLI1:JLN1"/>
    <mergeCell ref="JLQ1:JLV1"/>
    <mergeCell ref="JLY1:JMD1"/>
    <mergeCell ref="JMG1:JML1"/>
    <mergeCell ref="JMO1:JMT1"/>
    <mergeCell ref="JJE1:JJJ1"/>
    <mergeCell ref="JJM1:JJR1"/>
    <mergeCell ref="JJU1:JJZ1"/>
    <mergeCell ref="JKC1:JKH1"/>
    <mergeCell ref="JKK1:JKP1"/>
    <mergeCell ref="JKS1:JKX1"/>
    <mergeCell ref="JHI1:JHN1"/>
    <mergeCell ref="JHQ1:JHV1"/>
    <mergeCell ref="JHY1:JID1"/>
    <mergeCell ref="JIG1:JIL1"/>
    <mergeCell ref="JIO1:JIT1"/>
    <mergeCell ref="JIW1:JJB1"/>
    <mergeCell ref="JFM1:JFR1"/>
    <mergeCell ref="JFU1:JFZ1"/>
    <mergeCell ref="JGC1:JGH1"/>
    <mergeCell ref="JGK1:JGP1"/>
    <mergeCell ref="JGS1:JGX1"/>
    <mergeCell ref="JHA1:JHF1"/>
    <mergeCell ref="JDQ1:JDV1"/>
    <mergeCell ref="JDY1:JED1"/>
    <mergeCell ref="JEG1:JEL1"/>
    <mergeCell ref="JEO1:JET1"/>
    <mergeCell ref="JEW1:JFB1"/>
    <mergeCell ref="JFE1:JFJ1"/>
    <mergeCell ref="JBU1:JBZ1"/>
    <mergeCell ref="JCC1:JCH1"/>
    <mergeCell ref="JCK1:JCP1"/>
    <mergeCell ref="JCS1:JCX1"/>
    <mergeCell ref="JDA1:JDF1"/>
    <mergeCell ref="JDI1:JDN1"/>
    <mergeCell ref="IZY1:JAD1"/>
    <mergeCell ref="JAG1:JAL1"/>
    <mergeCell ref="JAO1:JAT1"/>
    <mergeCell ref="JAW1:JBB1"/>
    <mergeCell ref="JBE1:JBJ1"/>
    <mergeCell ref="JBM1:JBR1"/>
    <mergeCell ref="IYC1:IYH1"/>
    <mergeCell ref="IYK1:IYP1"/>
    <mergeCell ref="IYS1:IYX1"/>
    <mergeCell ref="IZA1:IZF1"/>
    <mergeCell ref="IZI1:IZN1"/>
    <mergeCell ref="IZQ1:IZV1"/>
    <mergeCell ref="IWG1:IWL1"/>
    <mergeCell ref="IWO1:IWT1"/>
    <mergeCell ref="IWW1:IXB1"/>
    <mergeCell ref="IXE1:IXJ1"/>
    <mergeCell ref="IXM1:IXR1"/>
    <mergeCell ref="IXU1:IXZ1"/>
    <mergeCell ref="IUK1:IUP1"/>
    <mergeCell ref="IUS1:IUX1"/>
    <mergeCell ref="IVA1:IVF1"/>
    <mergeCell ref="IVI1:IVN1"/>
    <mergeCell ref="IVQ1:IVV1"/>
    <mergeCell ref="IVY1:IWD1"/>
    <mergeCell ref="ISO1:IST1"/>
    <mergeCell ref="ISW1:ITB1"/>
    <mergeCell ref="ITE1:ITJ1"/>
    <mergeCell ref="ITM1:ITR1"/>
    <mergeCell ref="ITU1:ITZ1"/>
    <mergeCell ref="IUC1:IUH1"/>
    <mergeCell ref="IQS1:IQX1"/>
    <mergeCell ref="IRA1:IRF1"/>
    <mergeCell ref="IRI1:IRN1"/>
    <mergeCell ref="IRQ1:IRV1"/>
    <mergeCell ref="IRY1:ISD1"/>
    <mergeCell ref="ISG1:ISL1"/>
    <mergeCell ref="IOW1:IPB1"/>
    <mergeCell ref="IPE1:IPJ1"/>
    <mergeCell ref="IPM1:IPR1"/>
    <mergeCell ref="IPU1:IPZ1"/>
    <mergeCell ref="IQC1:IQH1"/>
    <mergeCell ref="IQK1:IQP1"/>
    <mergeCell ref="INA1:INF1"/>
    <mergeCell ref="INI1:INN1"/>
    <mergeCell ref="INQ1:INV1"/>
    <mergeCell ref="INY1:IOD1"/>
    <mergeCell ref="IOG1:IOL1"/>
    <mergeCell ref="IOO1:IOT1"/>
    <mergeCell ref="ILE1:ILJ1"/>
    <mergeCell ref="ILM1:ILR1"/>
    <mergeCell ref="ILU1:ILZ1"/>
    <mergeCell ref="IMC1:IMH1"/>
    <mergeCell ref="IMK1:IMP1"/>
    <mergeCell ref="IMS1:IMX1"/>
    <mergeCell ref="IJI1:IJN1"/>
    <mergeCell ref="IJQ1:IJV1"/>
    <mergeCell ref="IJY1:IKD1"/>
    <mergeCell ref="IKG1:IKL1"/>
    <mergeCell ref="IKO1:IKT1"/>
    <mergeCell ref="IKW1:ILB1"/>
    <mergeCell ref="IHM1:IHR1"/>
    <mergeCell ref="IHU1:IHZ1"/>
    <mergeCell ref="IIC1:IIH1"/>
    <mergeCell ref="IIK1:IIP1"/>
    <mergeCell ref="IIS1:IIX1"/>
    <mergeCell ref="IJA1:IJF1"/>
    <mergeCell ref="IFQ1:IFV1"/>
    <mergeCell ref="IFY1:IGD1"/>
    <mergeCell ref="IGG1:IGL1"/>
    <mergeCell ref="IGO1:IGT1"/>
    <mergeCell ref="IGW1:IHB1"/>
    <mergeCell ref="IHE1:IHJ1"/>
    <mergeCell ref="IDU1:IDZ1"/>
    <mergeCell ref="IEC1:IEH1"/>
    <mergeCell ref="IEK1:IEP1"/>
    <mergeCell ref="IES1:IEX1"/>
    <mergeCell ref="IFA1:IFF1"/>
    <mergeCell ref="IFI1:IFN1"/>
    <mergeCell ref="IBY1:ICD1"/>
    <mergeCell ref="ICG1:ICL1"/>
    <mergeCell ref="ICO1:ICT1"/>
    <mergeCell ref="ICW1:IDB1"/>
    <mergeCell ref="IDE1:IDJ1"/>
    <mergeCell ref="IDM1:IDR1"/>
    <mergeCell ref="IAC1:IAH1"/>
    <mergeCell ref="IAK1:IAP1"/>
    <mergeCell ref="IAS1:IAX1"/>
    <mergeCell ref="IBA1:IBF1"/>
    <mergeCell ref="IBI1:IBN1"/>
    <mergeCell ref="IBQ1:IBV1"/>
    <mergeCell ref="HYG1:HYL1"/>
    <mergeCell ref="HYO1:HYT1"/>
    <mergeCell ref="HYW1:HZB1"/>
    <mergeCell ref="HZE1:HZJ1"/>
    <mergeCell ref="HZM1:HZR1"/>
    <mergeCell ref="HZU1:HZZ1"/>
    <mergeCell ref="HWK1:HWP1"/>
    <mergeCell ref="HWS1:HWX1"/>
    <mergeCell ref="HXA1:HXF1"/>
    <mergeCell ref="HXI1:HXN1"/>
    <mergeCell ref="HXQ1:HXV1"/>
    <mergeCell ref="HXY1:HYD1"/>
    <mergeCell ref="HUO1:HUT1"/>
    <mergeCell ref="HUW1:HVB1"/>
    <mergeCell ref="HVE1:HVJ1"/>
    <mergeCell ref="HVM1:HVR1"/>
    <mergeCell ref="HVU1:HVZ1"/>
    <mergeCell ref="HWC1:HWH1"/>
    <mergeCell ref="HSS1:HSX1"/>
    <mergeCell ref="HTA1:HTF1"/>
    <mergeCell ref="HTI1:HTN1"/>
    <mergeCell ref="HTQ1:HTV1"/>
    <mergeCell ref="HTY1:HUD1"/>
    <mergeCell ref="HUG1:HUL1"/>
    <mergeCell ref="HQW1:HRB1"/>
    <mergeCell ref="HRE1:HRJ1"/>
    <mergeCell ref="HRM1:HRR1"/>
    <mergeCell ref="HRU1:HRZ1"/>
    <mergeCell ref="HSC1:HSH1"/>
    <mergeCell ref="HSK1:HSP1"/>
    <mergeCell ref="HPA1:HPF1"/>
    <mergeCell ref="HPI1:HPN1"/>
    <mergeCell ref="HPQ1:HPV1"/>
    <mergeCell ref="HPY1:HQD1"/>
    <mergeCell ref="HQG1:HQL1"/>
    <mergeCell ref="HQO1:HQT1"/>
    <mergeCell ref="HNE1:HNJ1"/>
    <mergeCell ref="HNM1:HNR1"/>
    <mergeCell ref="HNU1:HNZ1"/>
    <mergeCell ref="HOC1:HOH1"/>
    <mergeCell ref="HOK1:HOP1"/>
    <mergeCell ref="HOS1:HOX1"/>
    <mergeCell ref="HLI1:HLN1"/>
    <mergeCell ref="HLQ1:HLV1"/>
    <mergeCell ref="HLY1:HMD1"/>
    <mergeCell ref="HMG1:HML1"/>
    <mergeCell ref="HMO1:HMT1"/>
    <mergeCell ref="HMW1:HNB1"/>
    <mergeCell ref="HJM1:HJR1"/>
    <mergeCell ref="HJU1:HJZ1"/>
    <mergeCell ref="HKC1:HKH1"/>
    <mergeCell ref="HKK1:HKP1"/>
    <mergeCell ref="HKS1:HKX1"/>
    <mergeCell ref="HLA1:HLF1"/>
    <mergeCell ref="HHQ1:HHV1"/>
    <mergeCell ref="HHY1:HID1"/>
    <mergeCell ref="HIG1:HIL1"/>
    <mergeCell ref="HIO1:HIT1"/>
    <mergeCell ref="HIW1:HJB1"/>
    <mergeCell ref="HJE1:HJJ1"/>
    <mergeCell ref="HFU1:HFZ1"/>
    <mergeCell ref="HGC1:HGH1"/>
    <mergeCell ref="HGK1:HGP1"/>
    <mergeCell ref="HGS1:HGX1"/>
    <mergeCell ref="HHA1:HHF1"/>
    <mergeCell ref="HHI1:HHN1"/>
    <mergeCell ref="HDY1:HED1"/>
    <mergeCell ref="HEG1:HEL1"/>
    <mergeCell ref="HEO1:HET1"/>
    <mergeCell ref="HEW1:HFB1"/>
    <mergeCell ref="HFE1:HFJ1"/>
    <mergeCell ref="HFM1:HFR1"/>
    <mergeCell ref="HCC1:HCH1"/>
    <mergeCell ref="HCK1:HCP1"/>
    <mergeCell ref="HCS1:HCX1"/>
    <mergeCell ref="HDA1:HDF1"/>
    <mergeCell ref="HDI1:HDN1"/>
    <mergeCell ref="HDQ1:HDV1"/>
    <mergeCell ref="HAG1:HAL1"/>
    <mergeCell ref="HAO1:HAT1"/>
    <mergeCell ref="HAW1:HBB1"/>
    <mergeCell ref="HBE1:HBJ1"/>
    <mergeCell ref="HBM1:HBR1"/>
    <mergeCell ref="HBU1:HBZ1"/>
    <mergeCell ref="GYK1:GYP1"/>
    <mergeCell ref="GYS1:GYX1"/>
    <mergeCell ref="GZA1:GZF1"/>
    <mergeCell ref="GZI1:GZN1"/>
    <mergeCell ref="GZQ1:GZV1"/>
    <mergeCell ref="GZY1:HAD1"/>
    <mergeCell ref="GWO1:GWT1"/>
    <mergeCell ref="GWW1:GXB1"/>
    <mergeCell ref="GXE1:GXJ1"/>
    <mergeCell ref="GXM1:GXR1"/>
    <mergeCell ref="GXU1:GXZ1"/>
    <mergeCell ref="GYC1:GYH1"/>
    <mergeCell ref="GUS1:GUX1"/>
    <mergeCell ref="GVA1:GVF1"/>
    <mergeCell ref="GVI1:GVN1"/>
    <mergeCell ref="GVQ1:GVV1"/>
    <mergeCell ref="GVY1:GWD1"/>
    <mergeCell ref="GWG1:GWL1"/>
    <mergeCell ref="GSW1:GTB1"/>
    <mergeCell ref="GTE1:GTJ1"/>
    <mergeCell ref="GTM1:GTR1"/>
    <mergeCell ref="GTU1:GTZ1"/>
    <mergeCell ref="GUC1:GUH1"/>
    <mergeCell ref="GUK1:GUP1"/>
    <mergeCell ref="GRA1:GRF1"/>
    <mergeCell ref="GRI1:GRN1"/>
    <mergeCell ref="GRQ1:GRV1"/>
    <mergeCell ref="GRY1:GSD1"/>
    <mergeCell ref="GSG1:GSL1"/>
    <mergeCell ref="GSO1:GST1"/>
    <mergeCell ref="GPE1:GPJ1"/>
    <mergeCell ref="GPM1:GPR1"/>
    <mergeCell ref="GPU1:GPZ1"/>
    <mergeCell ref="GQC1:GQH1"/>
    <mergeCell ref="GQK1:GQP1"/>
    <mergeCell ref="GQS1:GQX1"/>
    <mergeCell ref="GNI1:GNN1"/>
    <mergeCell ref="GNQ1:GNV1"/>
    <mergeCell ref="GNY1:GOD1"/>
    <mergeCell ref="GOG1:GOL1"/>
    <mergeCell ref="GOO1:GOT1"/>
    <mergeCell ref="GOW1:GPB1"/>
    <mergeCell ref="GLM1:GLR1"/>
    <mergeCell ref="GLU1:GLZ1"/>
    <mergeCell ref="GMC1:GMH1"/>
    <mergeCell ref="GMK1:GMP1"/>
    <mergeCell ref="GMS1:GMX1"/>
    <mergeCell ref="GNA1:GNF1"/>
    <mergeCell ref="GJQ1:GJV1"/>
    <mergeCell ref="GJY1:GKD1"/>
    <mergeCell ref="GKG1:GKL1"/>
    <mergeCell ref="GKO1:GKT1"/>
    <mergeCell ref="GKW1:GLB1"/>
    <mergeCell ref="GLE1:GLJ1"/>
    <mergeCell ref="GHU1:GHZ1"/>
    <mergeCell ref="GIC1:GIH1"/>
    <mergeCell ref="GIK1:GIP1"/>
    <mergeCell ref="GIS1:GIX1"/>
    <mergeCell ref="GJA1:GJF1"/>
    <mergeCell ref="GJI1:GJN1"/>
    <mergeCell ref="GFY1:GGD1"/>
    <mergeCell ref="GGG1:GGL1"/>
    <mergeCell ref="GGO1:GGT1"/>
    <mergeCell ref="GGW1:GHB1"/>
    <mergeCell ref="GHE1:GHJ1"/>
    <mergeCell ref="GHM1:GHR1"/>
    <mergeCell ref="GEC1:GEH1"/>
    <mergeCell ref="GEK1:GEP1"/>
    <mergeCell ref="GES1:GEX1"/>
    <mergeCell ref="GFA1:GFF1"/>
    <mergeCell ref="GFI1:GFN1"/>
    <mergeCell ref="GFQ1:GFV1"/>
    <mergeCell ref="GCG1:GCL1"/>
    <mergeCell ref="GCO1:GCT1"/>
    <mergeCell ref="GCW1:GDB1"/>
    <mergeCell ref="GDE1:GDJ1"/>
    <mergeCell ref="GDM1:GDR1"/>
    <mergeCell ref="GDU1:GDZ1"/>
    <mergeCell ref="GAK1:GAP1"/>
    <mergeCell ref="GAS1:GAX1"/>
    <mergeCell ref="GBA1:GBF1"/>
    <mergeCell ref="GBI1:GBN1"/>
    <mergeCell ref="GBQ1:GBV1"/>
    <mergeCell ref="GBY1:GCD1"/>
    <mergeCell ref="FYO1:FYT1"/>
    <mergeCell ref="FYW1:FZB1"/>
    <mergeCell ref="FZE1:FZJ1"/>
    <mergeCell ref="FZM1:FZR1"/>
    <mergeCell ref="FZU1:FZZ1"/>
    <mergeCell ref="GAC1:GAH1"/>
    <mergeCell ref="FWS1:FWX1"/>
    <mergeCell ref="FXA1:FXF1"/>
    <mergeCell ref="FXI1:FXN1"/>
    <mergeCell ref="FXQ1:FXV1"/>
    <mergeCell ref="FXY1:FYD1"/>
    <mergeCell ref="FYG1:FYL1"/>
    <mergeCell ref="FUW1:FVB1"/>
    <mergeCell ref="FVE1:FVJ1"/>
    <mergeCell ref="FVM1:FVR1"/>
    <mergeCell ref="FVU1:FVZ1"/>
    <mergeCell ref="FWC1:FWH1"/>
    <mergeCell ref="FWK1:FWP1"/>
    <mergeCell ref="FTA1:FTF1"/>
    <mergeCell ref="FTI1:FTN1"/>
    <mergeCell ref="FTQ1:FTV1"/>
    <mergeCell ref="FTY1:FUD1"/>
    <mergeCell ref="FUG1:FUL1"/>
    <mergeCell ref="FUO1:FUT1"/>
    <mergeCell ref="FRE1:FRJ1"/>
    <mergeCell ref="FRM1:FRR1"/>
    <mergeCell ref="FRU1:FRZ1"/>
    <mergeCell ref="FSC1:FSH1"/>
    <mergeCell ref="FSK1:FSP1"/>
    <mergeCell ref="FSS1:FSX1"/>
    <mergeCell ref="FPI1:FPN1"/>
    <mergeCell ref="FPQ1:FPV1"/>
    <mergeCell ref="FPY1:FQD1"/>
    <mergeCell ref="FQG1:FQL1"/>
    <mergeCell ref="FQO1:FQT1"/>
    <mergeCell ref="FQW1:FRB1"/>
    <mergeCell ref="FNM1:FNR1"/>
    <mergeCell ref="FNU1:FNZ1"/>
    <mergeCell ref="FOC1:FOH1"/>
    <mergeCell ref="FOK1:FOP1"/>
    <mergeCell ref="FOS1:FOX1"/>
    <mergeCell ref="FPA1:FPF1"/>
    <mergeCell ref="FLQ1:FLV1"/>
    <mergeCell ref="FLY1:FMD1"/>
    <mergeCell ref="FMG1:FML1"/>
    <mergeCell ref="FMO1:FMT1"/>
    <mergeCell ref="FMW1:FNB1"/>
    <mergeCell ref="FNE1:FNJ1"/>
    <mergeCell ref="FJU1:FJZ1"/>
    <mergeCell ref="FKC1:FKH1"/>
    <mergeCell ref="FKK1:FKP1"/>
    <mergeCell ref="FKS1:FKX1"/>
    <mergeCell ref="FLA1:FLF1"/>
    <mergeCell ref="FLI1:FLN1"/>
    <mergeCell ref="FHY1:FID1"/>
    <mergeCell ref="FIG1:FIL1"/>
    <mergeCell ref="FIO1:FIT1"/>
    <mergeCell ref="FIW1:FJB1"/>
    <mergeCell ref="FJE1:FJJ1"/>
    <mergeCell ref="FJM1:FJR1"/>
    <mergeCell ref="FGC1:FGH1"/>
    <mergeCell ref="FGK1:FGP1"/>
    <mergeCell ref="FGS1:FGX1"/>
    <mergeCell ref="FHA1:FHF1"/>
    <mergeCell ref="FHI1:FHN1"/>
    <mergeCell ref="FHQ1:FHV1"/>
    <mergeCell ref="FEG1:FEL1"/>
    <mergeCell ref="FEO1:FET1"/>
    <mergeCell ref="FEW1:FFB1"/>
    <mergeCell ref="FFE1:FFJ1"/>
    <mergeCell ref="FFM1:FFR1"/>
    <mergeCell ref="FFU1:FFZ1"/>
    <mergeCell ref="FCK1:FCP1"/>
    <mergeCell ref="FCS1:FCX1"/>
    <mergeCell ref="FDA1:FDF1"/>
    <mergeCell ref="FDI1:FDN1"/>
    <mergeCell ref="FDQ1:FDV1"/>
    <mergeCell ref="FDY1:FED1"/>
    <mergeCell ref="FAO1:FAT1"/>
    <mergeCell ref="FAW1:FBB1"/>
    <mergeCell ref="FBE1:FBJ1"/>
    <mergeCell ref="FBM1:FBR1"/>
    <mergeCell ref="FBU1:FBZ1"/>
    <mergeCell ref="FCC1:FCH1"/>
    <mergeCell ref="EYS1:EYX1"/>
    <mergeCell ref="EZA1:EZF1"/>
    <mergeCell ref="EZI1:EZN1"/>
    <mergeCell ref="EZQ1:EZV1"/>
    <mergeCell ref="EZY1:FAD1"/>
    <mergeCell ref="FAG1:FAL1"/>
    <mergeCell ref="EWW1:EXB1"/>
    <mergeCell ref="EXE1:EXJ1"/>
    <mergeCell ref="EXM1:EXR1"/>
    <mergeCell ref="EXU1:EXZ1"/>
    <mergeCell ref="EYC1:EYH1"/>
    <mergeCell ref="EYK1:EYP1"/>
    <mergeCell ref="EVA1:EVF1"/>
    <mergeCell ref="EVI1:EVN1"/>
    <mergeCell ref="EVQ1:EVV1"/>
    <mergeCell ref="EVY1:EWD1"/>
    <mergeCell ref="EWG1:EWL1"/>
    <mergeCell ref="EWO1:EWT1"/>
    <mergeCell ref="ETE1:ETJ1"/>
    <mergeCell ref="ETM1:ETR1"/>
    <mergeCell ref="ETU1:ETZ1"/>
    <mergeCell ref="EUC1:EUH1"/>
    <mergeCell ref="EUK1:EUP1"/>
    <mergeCell ref="EUS1:EUX1"/>
    <mergeCell ref="ERI1:ERN1"/>
    <mergeCell ref="ERQ1:ERV1"/>
    <mergeCell ref="ERY1:ESD1"/>
    <mergeCell ref="ESG1:ESL1"/>
    <mergeCell ref="ESO1:EST1"/>
    <mergeCell ref="ESW1:ETB1"/>
    <mergeCell ref="EPM1:EPR1"/>
    <mergeCell ref="EPU1:EPZ1"/>
    <mergeCell ref="EQC1:EQH1"/>
    <mergeCell ref="EQK1:EQP1"/>
    <mergeCell ref="EQS1:EQX1"/>
    <mergeCell ref="ERA1:ERF1"/>
    <mergeCell ref="ENQ1:ENV1"/>
    <mergeCell ref="ENY1:EOD1"/>
    <mergeCell ref="EOG1:EOL1"/>
    <mergeCell ref="EOO1:EOT1"/>
    <mergeCell ref="EOW1:EPB1"/>
    <mergeCell ref="EPE1:EPJ1"/>
    <mergeCell ref="ELU1:ELZ1"/>
    <mergeCell ref="EMC1:EMH1"/>
    <mergeCell ref="EMK1:EMP1"/>
    <mergeCell ref="EMS1:EMX1"/>
    <mergeCell ref="ENA1:ENF1"/>
    <mergeCell ref="ENI1:ENN1"/>
    <mergeCell ref="EJY1:EKD1"/>
    <mergeCell ref="EKG1:EKL1"/>
    <mergeCell ref="EKO1:EKT1"/>
    <mergeCell ref="EKW1:ELB1"/>
    <mergeCell ref="ELE1:ELJ1"/>
    <mergeCell ref="ELM1:ELR1"/>
    <mergeCell ref="EIC1:EIH1"/>
    <mergeCell ref="EIK1:EIP1"/>
    <mergeCell ref="EIS1:EIX1"/>
    <mergeCell ref="EJA1:EJF1"/>
    <mergeCell ref="EJI1:EJN1"/>
    <mergeCell ref="EJQ1:EJV1"/>
    <mergeCell ref="EGG1:EGL1"/>
    <mergeCell ref="EGO1:EGT1"/>
    <mergeCell ref="EGW1:EHB1"/>
    <mergeCell ref="EHE1:EHJ1"/>
    <mergeCell ref="EHM1:EHR1"/>
    <mergeCell ref="EHU1:EHZ1"/>
    <mergeCell ref="EEK1:EEP1"/>
    <mergeCell ref="EES1:EEX1"/>
    <mergeCell ref="EFA1:EFF1"/>
    <mergeCell ref="EFI1:EFN1"/>
    <mergeCell ref="EFQ1:EFV1"/>
    <mergeCell ref="EFY1:EGD1"/>
    <mergeCell ref="ECO1:ECT1"/>
    <mergeCell ref="ECW1:EDB1"/>
    <mergeCell ref="EDE1:EDJ1"/>
    <mergeCell ref="EDM1:EDR1"/>
    <mergeCell ref="EDU1:EDZ1"/>
    <mergeCell ref="EEC1:EEH1"/>
    <mergeCell ref="EAS1:EAX1"/>
    <mergeCell ref="EBA1:EBF1"/>
    <mergeCell ref="EBI1:EBN1"/>
    <mergeCell ref="EBQ1:EBV1"/>
    <mergeCell ref="EBY1:ECD1"/>
    <mergeCell ref="ECG1:ECL1"/>
    <mergeCell ref="DYW1:DZB1"/>
    <mergeCell ref="DZE1:DZJ1"/>
    <mergeCell ref="DZM1:DZR1"/>
    <mergeCell ref="DZU1:DZZ1"/>
    <mergeCell ref="EAC1:EAH1"/>
    <mergeCell ref="EAK1:EAP1"/>
    <mergeCell ref="DXA1:DXF1"/>
    <mergeCell ref="DXI1:DXN1"/>
    <mergeCell ref="DXQ1:DXV1"/>
    <mergeCell ref="DXY1:DYD1"/>
    <mergeCell ref="DYG1:DYL1"/>
    <mergeCell ref="DYO1:DYT1"/>
    <mergeCell ref="DVE1:DVJ1"/>
    <mergeCell ref="DVM1:DVR1"/>
    <mergeCell ref="DVU1:DVZ1"/>
    <mergeCell ref="DWC1:DWH1"/>
    <mergeCell ref="DWK1:DWP1"/>
    <mergeCell ref="DWS1:DWX1"/>
    <mergeCell ref="DTI1:DTN1"/>
    <mergeCell ref="DTQ1:DTV1"/>
    <mergeCell ref="DTY1:DUD1"/>
    <mergeCell ref="DUG1:DUL1"/>
    <mergeCell ref="DUO1:DUT1"/>
    <mergeCell ref="DUW1:DVB1"/>
    <mergeCell ref="DRM1:DRR1"/>
    <mergeCell ref="DRU1:DRZ1"/>
    <mergeCell ref="DSC1:DSH1"/>
    <mergeCell ref="DSK1:DSP1"/>
    <mergeCell ref="DSS1:DSX1"/>
    <mergeCell ref="DTA1:DTF1"/>
    <mergeCell ref="DPQ1:DPV1"/>
    <mergeCell ref="DPY1:DQD1"/>
    <mergeCell ref="DQG1:DQL1"/>
    <mergeCell ref="DQO1:DQT1"/>
    <mergeCell ref="DQW1:DRB1"/>
    <mergeCell ref="DRE1:DRJ1"/>
    <mergeCell ref="DNU1:DNZ1"/>
    <mergeCell ref="DOC1:DOH1"/>
    <mergeCell ref="DOK1:DOP1"/>
    <mergeCell ref="DOS1:DOX1"/>
    <mergeCell ref="DPA1:DPF1"/>
    <mergeCell ref="DPI1:DPN1"/>
    <mergeCell ref="DLY1:DMD1"/>
    <mergeCell ref="DMG1:DML1"/>
    <mergeCell ref="DMO1:DMT1"/>
    <mergeCell ref="DMW1:DNB1"/>
    <mergeCell ref="DNE1:DNJ1"/>
    <mergeCell ref="DNM1:DNR1"/>
    <mergeCell ref="DKC1:DKH1"/>
    <mergeCell ref="DKK1:DKP1"/>
    <mergeCell ref="DKS1:DKX1"/>
    <mergeCell ref="DLA1:DLF1"/>
    <mergeCell ref="DLI1:DLN1"/>
    <mergeCell ref="DLQ1:DLV1"/>
    <mergeCell ref="DIG1:DIL1"/>
    <mergeCell ref="DIO1:DIT1"/>
    <mergeCell ref="DIW1:DJB1"/>
    <mergeCell ref="DJE1:DJJ1"/>
    <mergeCell ref="DJM1:DJR1"/>
    <mergeCell ref="DJU1:DJZ1"/>
    <mergeCell ref="DGK1:DGP1"/>
    <mergeCell ref="DGS1:DGX1"/>
    <mergeCell ref="DHA1:DHF1"/>
    <mergeCell ref="DHI1:DHN1"/>
    <mergeCell ref="DHQ1:DHV1"/>
    <mergeCell ref="DHY1:DID1"/>
    <mergeCell ref="DEO1:DET1"/>
    <mergeCell ref="DEW1:DFB1"/>
    <mergeCell ref="DFE1:DFJ1"/>
    <mergeCell ref="DFM1:DFR1"/>
    <mergeCell ref="DFU1:DFZ1"/>
    <mergeCell ref="DGC1:DGH1"/>
    <mergeCell ref="DCS1:DCX1"/>
    <mergeCell ref="DDA1:DDF1"/>
    <mergeCell ref="DDI1:DDN1"/>
    <mergeCell ref="DDQ1:DDV1"/>
    <mergeCell ref="DDY1:DED1"/>
    <mergeCell ref="DEG1:DEL1"/>
    <mergeCell ref="DAW1:DBB1"/>
    <mergeCell ref="DBE1:DBJ1"/>
    <mergeCell ref="DBM1:DBR1"/>
    <mergeCell ref="DBU1:DBZ1"/>
    <mergeCell ref="DCC1:DCH1"/>
    <mergeCell ref="DCK1:DCP1"/>
    <mergeCell ref="CZA1:CZF1"/>
    <mergeCell ref="CZI1:CZN1"/>
    <mergeCell ref="CZQ1:CZV1"/>
    <mergeCell ref="CZY1:DAD1"/>
    <mergeCell ref="DAG1:DAL1"/>
    <mergeCell ref="DAO1:DAT1"/>
    <mergeCell ref="CXE1:CXJ1"/>
    <mergeCell ref="CXM1:CXR1"/>
    <mergeCell ref="CXU1:CXZ1"/>
    <mergeCell ref="CYC1:CYH1"/>
    <mergeCell ref="CYK1:CYP1"/>
    <mergeCell ref="CYS1:CYX1"/>
    <mergeCell ref="CVI1:CVN1"/>
    <mergeCell ref="CVQ1:CVV1"/>
    <mergeCell ref="CVY1:CWD1"/>
    <mergeCell ref="CWG1:CWL1"/>
    <mergeCell ref="CWO1:CWT1"/>
    <mergeCell ref="CWW1:CXB1"/>
    <mergeCell ref="CTM1:CTR1"/>
    <mergeCell ref="CTU1:CTZ1"/>
    <mergeCell ref="CUC1:CUH1"/>
    <mergeCell ref="CUK1:CUP1"/>
    <mergeCell ref="CUS1:CUX1"/>
    <mergeCell ref="CVA1:CVF1"/>
    <mergeCell ref="CRQ1:CRV1"/>
    <mergeCell ref="CRY1:CSD1"/>
    <mergeCell ref="CSG1:CSL1"/>
    <mergeCell ref="CSO1:CST1"/>
    <mergeCell ref="CSW1:CTB1"/>
    <mergeCell ref="CTE1:CTJ1"/>
    <mergeCell ref="CPU1:CPZ1"/>
    <mergeCell ref="CQC1:CQH1"/>
    <mergeCell ref="CQK1:CQP1"/>
    <mergeCell ref="CQS1:CQX1"/>
    <mergeCell ref="CRA1:CRF1"/>
    <mergeCell ref="CRI1:CRN1"/>
    <mergeCell ref="CNY1:COD1"/>
    <mergeCell ref="COG1:COL1"/>
    <mergeCell ref="COO1:COT1"/>
    <mergeCell ref="COW1:CPB1"/>
    <mergeCell ref="CPE1:CPJ1"/>
    <mergeCell ref="CPM1:CPR1"/>
    <mergeCell ref="CMC1:CMH1"/>
    <mergeCell ref="CMK1:CMP1"/>
    <mergeCell ref="CMS1:CMX1"/>
    <mergeCell ref="CNA1:CNF1"/>
    <mergeCell ref="CNI1:CNN1"/>
    <mergeCell ref="CNQ1:CNV1"/>
    <mergeCell ref="CKG1:CKL1"/>
    <mergeCell ref="CKO1:CKT1"/>
    <mergeCell ref="CKW1:CLB1"/>
    <mergeCell ref="CLE1:CLJ1"/>
    <mergeCell ref="CLM1:CLR1"/>
    <mergeCell ref="CLU1:CLZ1"/>
    <mergeCell ref="CIK1:CIP1"/>
    <mergeCell ref="CIS1:CIX1"/>
    <mergeCell ref="CJA1:CJF1"/>
    <mergeCell ref="CJI1:CJN1"/>
    <mergeCell ref="CJQ1:CJV1"/>
    <mergeCell ref="CJY1:CKD1"/>
    <mergeCell ref="CGO1:CGT1"/>
    <mergeCell ref="CGW1:CHB1"/>
    <mergeCell ref="CHE1:CHJ1"/>
    <mergeCell ref="CHM1:CHR1"/>
    <mergeCell ref="CHU1:CHZ1"/>
    <mergeCell ref="CIC1:CIH1"/>
    <mergeCell ref="CES1:CEX1"/>
    <mergeCell ref="CFA1:CFF1"/>
    <mergeCell ref="CFI1:CFN1"/>
    <mergeCell ref="CFQ1:CFV1"/>
    <mergeCell ref="CFY1:CGD1"/>
    <mergeCell ref="CGG1:CGL1"/>
    <mergeCell ref="CCW1:CDB1"/>
    <mergeCell ref="CDE1:CDJ1"/>
    <mergeCell ref="CDM1:CDR1"/>
    <mergeCell ref="CDU1:CDZ1"/>
    <mergeCell ref="CEC1:CEH1"/>
    <mergeCell ref="CEK1:CEP1"/>
    <mergeCell ref="CBA1:CBF1"/>
    <mergeCell ref="CBI1:CBN1"/>
    <mergeCell ref="CBQ1:CBV1"/>
    <mergeCell ref="CBY1:CCD1"/>
    <mergeCell ref="CCG1:CCL1"/>
    <mergeCell ref="CCO1:CCT1"/>
    <mergeCell ref="BZE1:BZJ1"/>
    <mergeCell ref="BZM1:BZR1"/>
    <mergeCell ref="BZU1:BZZ1"/>
    <mergeCell ref="CAC1:CAH1"/>
    <mergeCell ref="CAK1:CAP1"/>
    <mergeCell ref="CAS1:CAX1"/>
    <mergeCell ref="BXI1:BXN1"/>
    <mergeCell ref="BXQ1:BXV1"/>
    <mergeCell ref="BXY1:BYD1"/>
    <mergeCell ref="BYG1:BYL1"/>
    <mergeCell ref="BYO1:BYT1"/>
    <mergeCell ref="BYW1:BZB1"/>
    <mergeCell ref="BVM1:BVR1"/>
    <mergeCell ref="BVU1:BVZ1"/>
    <mergeCell ref="BWC1:BWH1"/>
    <mergeCell ref="BWK1:BWP1"/>
    <mergeCell ref="BWS1:BWX1"/>
    <mergeCell ref="BXA1:BXF1"/>
    <mergeCell ref="BTQ1:BTV1"/>
    <mergeCell ref="BTY1:BUD1"/>
    <mergeCell ref="BUG1:BUL1"/>
    <mergeCell ref="BUO1:BUT1"/>
    <mergeCell ref="BUW1:BVB1"/>
    <mergeCell ref="BVE1:BVJ1"/>
    <mergeCell ref="BRU1:BRZ1"/>
    <mergeCell ref="BSC1:BSH1"/>
    <mergeCell ref="BSK1:BSP1"/>
    <mergeCell ref="BSS1:BSX1"/>
    <mergeCell ref="BTA1:BTF1"/>
    <mergeCell ref="BTI1:BTN1"/>
    <mergeCell ref="BPY1:BQD1"/>
    <mergeCell ref="BQG1:BQL1"/>
    <mergeCell ref="BQO1:BQT1"/>
    <mergeCell ref="BQW1:BRB1"/>
    <mergeCell ref="BRE1:BRJ1"/>
    <mergeCell ref="BRM1:BRR1"/>
    <mergeCell ref="BOC1:BOH1"/>
    <mergeCell ref="BOK1:BOP1"/>
    <mergeCell ref="BOS1:BOX1"/>
    <mergeCell ref="BPA1:BPF1"/>
    <mergeCell ref="BPI1:BPN1"/>
    <mergeCell ref="BPQ1:BPV1"/>
    <mergeCell ref="BMG1:BML1"/>
    <mergeCell ref="BMO1:BMT1"/>
    <mergeCell ref="BMW1:BNB1"/>
    <mergeCell ref="BNE1:BNJ1"/>
    <mergeCell ref="BNM1:BNR1"/>
    <mergeCell ref="BNU1:BNZ1"/>
    <mergeCell ref="BKK1:BKP1"/>
    <mergeCell ref="BKS1:BKX1"/>
    <mergeCell ref="BLA1:BLF1"/>
    <mergeCell ref="BLI1:BLN1"/>
    <mergeCell ref="BLQ1:BLV1"/>
    <mergeCell ref="BLY1:BMD1"/>
    <mergeCell ref="BIO1:BIT1"/>
    <mergeCell ref="BIW1:BJB1"/>
    <mergeCell ref="BJE1:BJJ1"/>
    <mergeCell ref="BJM1:BJR1"/>
    <mergeCell ref="BJU1:BJZ1"/>
    <mergeCell ref="BKC1:BKH1"/>
    <mergeCell ref="BGS1:BGX1"/>
    <mergeCell ref="BHA1:BHF1"/>
    <mergeCell ref="BHI1:BHN1"/>
    <mergeCell ref="BHQ1:BHV1"/>
    <mergeCell ref="BHY1:BID1"/>
    <mergeCell ref="BIG1:BIL1"/>
    <mergeCell ref="BEW1:BFB1"/>
    <mergeCell ref="BFE1:BFJ1"/>
    <mergeCell ref="BFM1:BFR1"/>
    <mergeCell ref="BFU1:BFZ1"/>
    <mergeCell ref="BGC1:BGH1"/>
    <mergeCell ref="BGK1:BGP1"/>
    <mergeCell ref="BDA1:BDF1"/>
    <mergeCell ref="BDI1:BDN1"/>
    <mergeCell ref="BDQ1:BDV1"/>
    <mergeCell ref="BDY1:BED1"/>
    <mergeCell ref="BEG1:BEL1"/>
    <mergeCell ref="BEO1:BET1"/>
    <mergeCell ref="BBE1:BBJ1"/>
    <mergeCell ref="BBM1:BBR1"/>
    <mergeCell ref="BBU1:BBZ1"/>
    <mergeCell ref="BCC1:BCH1"/>
    <mergeCell ref="BCK1:BCP1"/>
    <mergeCell ref="BCS1:BCX1"/>
    <mergeCell ref="AZI1:AZN1"/>
    <mergeCell ref="AZQ1:AZV1"/>
    <mergeCell ref="AZY1:BAD1"/>
    <mergeCell ref="BAG1:BAL1"/>
    <mergeCell ref="BAO1:BAT1"/>
    <mergeCell ref="BAW1:BBB1"/>
    <mergeCell ref="AXM1:AXR1"/>
    <mergeCell ref="AXU1:AXZ1"/>
    <mergeCell ref="AYC1:AYH1"/>
    <mergeCell ref="AYK1:AYP1"/>
    <mergeCell ref="AYS1:AYX1"/>
    <mergeCell ref="AZA1:AZF1"/>
    <mergeCell ref="AVQ1:AVV1"/>
    <mergeCell ref="AVY1:AWD1"/>
    <mergeCell ref="AWG1:AWL1"/>
    <mergeCell ref="AWO1:AWT1"/>
    <mergeCell ref="AWW1:AXB1"/>
    <mergeCell ref="AXE1:AXJ1"/>
    <mergeCell ref="ATU1:ATZ1"/>
    <mergeCell ref="AUC1:AUH1"/>
    <mergeCell ref="AUK1:AUP1"/>
    <mergeCell ref="AUS1:AUX1"/>
    <mergeCell ref="AVA1:AVF1"/>
    <mergeCell ref="AVI1:AVN1"/>
    <mergeCell ref="ARY1:ASD1"/>
    <mergeCell ref="ASG1:ASL1"/>
    <mergeCell ref="ASO1:AST1"/>
    <mergeCell ref="ASW1:ATB1"/>
    <mergeCell ref="ATE1:ATJ1"/>
    <mergeCell ref="ATM1:ATR1"/>
    <mergeCell ref="AQC1:AQH1"/>
    <mergeCell ref="AQK1:AQP1"/>
    <mergeCell ref="AQS1:AQX1"/>
    <mergeCell ref="ARA1:ARF1"/>
    <mergeCell ref="ARI1:ARN1"/>
    <mergeCell ref="ARQ1:ARV1"/>
    <mergeCell ref="AOG1:AOL1"/>
    <mergeCell ref="AOO1:AOT1"/>
    <mergeCell ref="AOW1:APB1"/>
    <mergeCell ref="APE1:APJ1"/>
    <mergeCell ref="APM1:APR1"/>
    <mergeCell ref="APU1:APZ1"/>
    <mergeCell ref="AMK1:AMP1"/>
    <mergeCell ref="AMS1:AMX1"/>
    <mergeCell ref="ANA1:ANF1"/>
    <mergeCell ref="ANI1:ANN1"/>
    <mergeCell ref="ANQ1:ANV1"/>
    <mergeCell ref="ANY1:AOD1"/>
    <mergeCell ref="AKO1:AKT1"/>
    <mergeCell ref="AKW1:ALB1"/>
    <mergeCell ref="ALE1:ALJ1"/>
    <mergeCell ref="ALM1:ALR1"/>
    <mergeCell ref="ALU1:ALZ1"/>
    <mergeCell ref="AMC1:AMH1"/>
    <mergeCell ref="AIS1:AIX1"/>
    <mergeCell ref="AJA1:AJF1"/>
    <mergeCell ref="AJI1:AJN1"/>
    <mergeCell ref="AJQ1:AJV1"/>
    <mergeCell ref="AJY1:AKD1"/>
    <mergeCell ref="AKG1:AKL1"/>
    <mergeCell ref="AGW1:AHB1"/>
    <mergeCell ref="AHE1:AHJ1"/>
    <mergeCell ref="AHM1:AHR1"/>
    <mergeCell ref="AHU1:AHZ1"/>
    <mergeCell ref="AIC1:AIH1"/>
    <mergeCell ref="AIK1:AIP1"/>
    <mergeCell ref="AFA1:AFF1"/>
    <mergeCell ref="AFI1:AFN1"/>
    <mergeCell ref="AFQ1:AFV1"/>
    <mergeCell ref="AFY1:AGD1"/>
    <mergeCell ref="AGG1:AGL1"/>
    <mergeCell ref="AGO1:AGT1"/>
    <mergeCell ref="ADE1:ADJ1"/>
    <mergeCell ref="ADM1:ADR1"/>
    <mergeCell ref="ADU1:ADZ1"/>
    <mergeCell ref="AEC1:AEH1"/>
    <mergeCell ref="AEK1:AEP1"/>
    <mergeCell ref="AES1:AEX1"/>
    <mergeCell ref="ABI1:ABN1"/>
    <mergeCell ref="ABQ1:ABV1"/>
    <mergeCell ref="ABY1:ACD1"/>
    <mergeCell ref="ACG1:ACL1"/>
    <mergeCell ref="ACO1:ACT1"/>
    <mergeCell ref="ACW1:ADB1"/>
    <mergeCell ref="ZM1:ZR1"/>
    <mergeCell ref="ZU1:ZZ1"/>
    <mergeCell ref="AAC1:AAH1"/>
    <mergeCell ref="AAK1:AAP1"/>
    <mergeCell ref="AAS1:AAX1"/>
    <mergeCell ref="ABA1:ABF1"/>
    <mergeCell ref="XQ1:XV1"/>
    <mergeCell ref="XY1:YD1"/>
    <mergeCell ref="YG1:YL1"/>
    <mergeCell ref="YO1:YT1"/>
    <mergeCell ref="YW1:ZB1"/>
    <mergeCell ref="ZE1:ZJ1"/>
    <mergeCell ref="VU1:VZ1"/>
    <mergeCell ref="WC1:WH1"/>
    <mergeCell ref="WK1:WP1"/>
    <mergeCell ref="WS1:WX1"/>
    <mergeCell ref="XA1:XF1"/>
    <mergeCell ref="XI1:XN1"/>
    <mergeCell ref="TY1:UD1"/>
    <mergeCell ref="UG1:UL1"/>
    <mergeCell ref="UO1:UT1"/>
    <mergeCell ref="UW1:VB1"/>
    <mergeCell ref="VE1:VJ1"/>
    <mergeCell ref="VM1:VR1"/>
    <mergeCell ref="SC1:SH1"/>
    <mergeCell ref="SK1:SP1"/>
    <mergeCell ref="SS1:SX1"/>
    <mergeCell ref="TA1:TF1"/>
    <mergeCell ref="TI1:TN1"/>
    <mergeCell ref="TQ1:TV1"/>
    <mergeCell ref="QG1:QL1"/>
    <mergeCell ref="QO1:QT1"/>
    <mergeCell ref="QW1:RB1"/>
    <mergeCell ref="RE1:RJ1"/>
    <mergeCell ref="RM1:RR1"/>
    <mergeCell ref="RU1:RZ1"/>
    <mergeCell ref="OK1:OP1"/>
    <mergeCell ref="OS1:OX1"/>
    <mergeCell ref="PA1:PF1"/>
    <mergeCell ref="PI1:PN1"/>
    <mergeCell ref="PQ1:PV1"/>
    <mergeCell ref="PY1:QD1"/>
    <mergeCell ref="MO1:MT1"/>
    <mergeCell ref="MW1:NB1"/>
    <mergeCell ref="NE1:NJ1"/>
    <mergeCell ref="NM1:NR1"/>
    <mergeCell ref="NU1:NZ1"/>
    <mergeCell ref="OC1:OH1"/>
    <mergeCell ref="KS1:KX1"/>
    <mergeCell ref="LA1:LF1"/>
    <mergeCell ref="LI1:LN1"/>
    <mergeCell ref="LQ1:LV1"/>
    <mergeCell ref="LY1:MD1"/>
    <mergeCell ref="MG1:ML1"/>
    <mergeCell ref="CS2:CX2"/>
    <mergeCell ref="DA2:DF2"/>
    <mergeCell ref="IW1:JB1"/>
    <mergeCell ref="JE1:JJ1"/>
    <mergeCell ref="JM1:JR1"/>
    <mergeCell ref="JU1:JZ1"/>
    <mergeCell ref="KC1:KH1"/>
    <mergeCell ref="KK1:KP1"/>
    <mergeCell ref="HA1:HF1"/>
    <mergeCell ref="HI1:HN1"/>
    <mergeCell ref="HQ1:HV1"/>
    <mergeCell ref="HY1:ID1"/>
    <mergeCell ref="IG1:IL1"/>
    <mergeCell ref="IO1:IT1"/>
    <mergeCell ref="FE1:FJ1"/>
    <mergeCell ref="FM1:FR1"/>
    <mergeCell ref="FU1:FZ1"/>
    <mergeCell ref="GC1:GH1"/>
    <mergeCell ref="GK1:GP1"/>
    <mergeCell ref="GS1:GX1"/>
    <mergeCell ref="HA2:HF2"/>
    <mergeCell ref="HI2:HN2"/>
    <mergeCell ref="HQ2:HV2"/>
    <mergeCell ref="HY2:ID2"/>
    <mergeCell ref="IG2:IL2"/>
    <mergeCell ref="IO2:IT2"/>
    <mergeCell ref="A4:O4"/>
    <mergeCell ref="A2:O2"/>
    <mergeCell ref="G6:I6"/>
    <mergeCell ref="J6:L6"/>
    <mergeCell ref="DI1:DN1"/>
    <mergeCell ref="DQ1:DV1"/>
    <mergeCell ref="DY1:ED1"/>
    <mergeCell ref="EG1:EL1"/>
    <mergeCell ref="EO1:ET1"/>
    <mergeCell ref="EW1:FB1"/>
    <mergeCell ref="BM1:BR1"/>
    <mergeCell ref="BU1:BZ1"/>
    <mergeCell ref="CC1:CH1"/>
    <mergeCell ref="CK1:CP1"/>
    <mergeCell ref="CS1:CX1"/>
    <mergeCell ref="DA1:DF1"/>
    <mergeCell ref="Q1:V1"/>
    <mergeCell ref="Y1:AD1"/>
    <mergeCell ref="AG1:AL1"/>
    <mergeCell ref="AO1:AT1"/>
    <mergeCell ref="AW1:BB1"/>
    <mergeCell ref="BE1:BJ1"/>
    <mergeCell ref="Q2:V2"/>
    <mergeCell ref="Y2:AD2"/>
    <mergeCell ref="AG2:AL2"/>
    <mergeCell ref="AO2:AT2"/>
    <mergeCell ref="AW2:BB2"/>
    <mergeCell ref="BE2:BJ2"/>
    <mergeCell ref="BM2:BR2"/>
    <mergeCell ref="BU2:BZ2"/>
    <mergeCell ref="CC2:CH2"/>
    <mergeCell ref="CK2:CP2"/>
  </mergeCells>
  <pageMargins left="0.70866141732283472" right="0.70866141732283472" top="0.78740157480314965" bottom="0.78740157480314965" header="0.31496062992125984" footer="0.31496062992125984"/>
  <pageSetup paperSize="9" scale="10" firstPageNumber="19" orientation="landscape" useFirstPageNumber="1" verticalDpi="1200" r:id="rId1"/>
  <headerFooter>
    <oddFooter>&amp;C19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4"/>
  <sheetViews>
    <sheetView view="pageLayout" topLeftCell="A6" workbookViewId="0">
      <selection activeCell="C14" sqref="C14"/>
    </sheetView>
  </sheetViews>
  <sheetFormatPr baseColWidth="10" defaultColWidth="11.42578125" defaultRowHeight="15" x14ac:dyDescent="0.25"/>
  <cols>
    <col min="1" max="1" width="18.42578125" customWidth="1"/>
    <col min="2" max="2" width="19.140625" bestFit="1" customWidth="1"/>
    <col min="3" max="3" width="22.42578125" bestFit="1" customWidth="1"/>
    <col min="4" max="4" width="18.85546875" bestFit="1" customWidth="1"/>
    <col min="5" max="5" width="17.5703125" bestFit="1" customWidth="1"/>
    <col min="6" max="6" width="12.42578125" bestFit="1" customWidth="1"/>
    <col min="7" max="7" width="18.42578125" bestFit="1" customWidth="1"/>
    <col min="8" max="8" width="25.42578125" customWidth="1"/>
  </cols>
  <sheetData>
    <row r="1" spans="1:11" ht="17.25" customHeight="1" thickBot="1" x14ac:dyDescent="0.3">
      <c r="A1" s="297" t="s">
        <v>261</v>
      </c>
      <c r="B1" s="297"/>
      <c r="C1" s="297"/>
      <c r="D1" s="297"/>
      <c r="E1" s="297"/>
      <c r="F1" s="297"/>
    </row>
    <row r="2" spans="1:11" ht="21.75" thickBot="1" x14ac:dyDescent="0.3">
      <c r="A2" s="298" t="s">
        <v>297</v>
      </c>
      <c r="B2" s="299"/>
      <c r="C2" s="299"/>
      <c r="D2" s="299"/>
      <c r="E2" s="299"/>
      <c r="F2" s="299"/>
      <c r="G2" s="147"/>
      <c r="H2" s="148"/>
    </row>
    <row r="3" spans="1:11" ht="21.75" thickBot="1" x14ac:dyDescent="0.3">
      <c r="A3" s="22"/>
      <c r="B3" s="23"/>
      <c r="C3" s="23"/>
      <c r="D3" s="23"/>
      <c r="E3" s="23"/>
      <c r="F3" s="24"/>
    </row>
    <row r="4" spans="1:11" ht="21.75" thickBot="1" x14ac:dyDescent="0.3">
      <c r="A4" s="300" t="s">
        <v>259</v>
      </c>
      <c r="B4" s="301"/>
      <c r="C4" s="301"/>
      <c r="D4" s="301"/>
      <c r="E4" s="301"/>
      <c r="F4" s="301"/>
      <c r="G4" s="149"/>
      <c r="H4" s="150"/>
    </row>
    <row r="5" spans="1:11" x14ac:dyDescent="0.25">
      <c r="A5" s="56"/>
      <c r="G5" s="62"/>
    </row>
    <row r="6" spans="1:11" x14ac:dyDescent="0.25">
      <c r="A6" s="175" t="s">
        <v>271</v>
      </c>
      <c r="B6" s="175" t="s">
        <v>157</v>
      </c>
      <c r="C6" s="175" t="s">
        <v>158</v>
      </c>
      <c r="D6" s="175" t="s">
        <v>159</v>
      </c>
      <c r="E6" s="175" t="s">
        <v>160</v>
      </c>
      <c r="F6" s="175" t="s">
        <v>118</v>
      </c>
      <c r="G6" s="175" t="s">
        <v>161</v>
      </c>
    </row>
    <row r="7" spans="1:11" x14ac:dyDescent="0.25">
      <c r="A7" s="30" t="s">
        <v>233</v>
      </c>
      <c r="B7" s="163">
        <v>8.2200000000000006</v>
      </c>
      <c r="C7" s="84">
        <f>125.22+7.73</f>
        <v>132.94999999999999</v>
      </c>
      <c r="D7" s="59">
        <v>1.5</v>
      </c>
      <c r="E7" s="59">
        <v>0</v>
      </c>
      <c r="F7" s="59">
        <v>1</v>
      </c>
      <c r="G7" s="59">
        <v>1.5</v>
      </c>
    </row>
    <row r="8" spans="1:11" x14ac:dyDescent="0.25">
      <c r="A8" s="30" t="s">
        <v>308</v>
      </c>
      <c r="B8" s="163">
        <v>8.2200000000000006</v>
      </c>
      <c r="C8" s="84">
        <f>128.99+7.96</f>
        <v>136.95000000000002</v>
      </c>
      <c r="D8" s="59">
        <v>1.5</v>
      </c>
      <c r="E8" s="59">
        <v>2</v>
      </c>
      <c r="F8" s="59">
        <v>1</v>
      </c>
      <c r="G8" s="59">
        <v>1.5</v>
      </c>
    </row>
    <row r="9" spans="1:11" x14ac:dyDescent="0.25">
      <c r="A9" s="30" t="s">
        <v>320</v>
      </c>
      <c r="B9" s="254">
        <v>7.5</v>
      </c>
      <c r="C9" s="84">
        <f>128.99+7.96</f>
        <v>136.95000000000002</v>
      </c>
      <c r="D9" s="59">
        <v>1.5</v>
      </c>
      <c r="E9" s="59">
        <v>0</v>
      </c>
      <c r="F9" s="59">
        <v>1</v>
      </c>
      <c r="G9" s="59">
        <v>1.5</v>
      </c>
    </row>
    <row r="10" spans="1:11" x14ac:dyDescent="0.25">
      <c r="B10" s="98"/>
      <c r="C10" s="85"/>
      <c r="D10" s="2"/>
      <c r="E10" s="2"/>
      <c r="G10" s="62"/>
    </row>
    <row r="11" spans="1:11" s="56" customFormat="1" x14ac:dyDescent="0.25">
      <c r="A11" s="174"/>
      <c r="B11" s="175" t="s">
        <v>162</v>
      </c>
      <c r="C11"/>
      <c r="D11"/>
      <c r="E11"/>
      <c r="F11"/>
      <c r="G11" s="62"/>
      <c r="H11"/>
      <c r="I11"/>
      <c r="J11"/>
      <c r="K11"/>
    </row>
    <row r="12" spans="1:11" x14ac:dyDescent="0.25">
      <c r="A12" s="30" t="s">
        <v>233</v>
      </c>
      <c r="B12" s="243">
        <v>27297</v>
      </c>
      <c r="C12" s="97"/>
    </row>
    <row r="13" spans="1:11" x14ac:dyDescent="0.25">
      <c r="A13" s="30" t="s">
        <v>308</v>
      </c>
      <c r="B13" s="235">
        <v>26087</v>
      </c>
      <c r="C13" s="97"/>
    </row>
    <row r="14" spans="1:11" x14ac:dyDescent="0.25">
      <c r="A14" s="30" t="s">
        <v>320</v>
      </c>
      <c r="B14" s="243">
        <f>B12</f>
        <v>27297</v>
      </c>
      <c r="C14" s="97"/>
      <c r="D14" s="97"/>
    </row>
    <row r="16" spans="1:11" x14ac:dyDescent="0.25">
      <c r="A16" s="175"/>
      <c r="B16" s="175" t="s">
        <v>163</v>
      </c>
      <c r="C16" s="175" t="s">
        <v>164</v>
      </c>
      <c r="D16" s="175" t="s">
        <v>165</v>
      </c>
      <c r="E16" s="175" t="s">
        <v>166</v>
      </c>
      <c r="F16" s="175" t="s">
        <v>160</v>
      </c>
      <c r="G16" s="175" t="s">
        <v>118</v>
      </c>
      <c r="H16" s="175" t="s">
        <v>167</v>
      </c>
      <c r="I16" s="56"/>
      <c r="J16" s="56"/>
      <c r="K16" s="56"/>
    </row>
    <row r="17" spans="1:8" x14ac:dyDescent="0.25">
      <c r="A17" s="30" t="s">
        <v>233</v>
      </c>
      <c r="B17" s="199">
        <v>0.5</v>
      </c>
      <c r="C17" s="200">
        <f>B7*$B12</f>
        <v>224381.34000000003</v>
      </c>
      <c r="D17" s="200">
        <f>C7*$B12</f>
        <v>3629136.15</v>
      </c>
      <c r="E17" s="200">
        <f>D7*$B12</f>
        <v>40945.5</v>
      </c>
      <c r="F17" s="200">
        <f>E7*$B12</f>
        <v>0</v>
      </c>
      <c r="G17" s="200">
        <f>F7*$B12</f>
        <v>27297</v>
      </c>
      <c r="H17" s="201">
        <f>G7*B12</f>
        <v>40945.5</v>
      </c>
    </row>
    <row r="18" spans="1:8" x14ac:dyDescent="0.25">
      <c r="A18" s="30" t="s">
        <v>308</v>
      </c>
      <c r="B18" s="164">
        <v>1</v>
      </c>
      <c r="C18" s="165">
        <f>B8*$B13</f>
        <v>214435.14</v>
      </c>
      <c r="D18" s="165">
        <f>C8*$B13</f>
        <v>3572614.6500000004</v>
      </c>
      <c r="E18" s="165">
        <f t="shared" ref="D18:F19" si="0">D8*$B13</f>
        <v>39130.5</v>
      </c>
      <c r="F18" s="165">
        <f t="shared" si="0"/>
        <v>52174</v>
      </c>
      <c r="G18" s="165">
        <f>F8*$B13</f>
        <v>26087</v>
      </c>
      <c r="H18" s="166">
        <f>G8*B13</f>
        <v>39130.5</v>
      </c>
    </row>
    <row r="19" spans="1:8" x14ac:dyDescent="0.25">
      <c r="A19" s="30" t="s">
        <v>320</v>
      </c>
      <c r="B19" s="164">
        <v>0.5</v>
      </c>
      <c r="C19" s="165">
        <f>B9*$B14</f>
        <v>204727.5</v>
      </c>
      <c r="D19" s="165">
        <f t="shared" si="0"/>
        <v>3738324.1500000004</v>
      </c>
      <c r="E19" s="165">
        <f t="shared" si="0"/>
        <v>40945.5</v>
      </c>
      <c r="F19" s="165">
        <f t="shared" si="0"/>
        <v>0</v>
      </c>
      <c r="G19" s="165">
        <f>F9*$B14</f>
        <v>27297</v>
      </c>
      <c r="H19" s="166">
        <f>G9*B14</f>
        <v>40945.5</v>
      </c>
    </row>
    <row r="20" spans="1:8" x14ac:dyDescent="0.25">
      <c r="B20" s="3"/>
      <c r="C20" s="1"/>
      <c r="D20" s="1"/>
      <c r="E20" s="74"/>
      <c r="F20" s="69"/>
    </row>
    <row r="22" spans="1:8" x14ac:dyDescent="0.25">
      <c r="A22" s="313" t="s">
        <v>234</v>
      </c>
      <c r="B22" s="314"/>
      <c r="C22" s="244">
        <f>$B17*C17+$B18*C18+$B19*C19</f>
        <v>428989.56000000006</v>
      </c>
      <c r="D22" s="178">
        <f>$B17*D17+$B18*D18</f>
        <v>5387182.7250000006</v>
      </c>
      <c r="E22" s="178">
        <f>$B17*E17+$B18*E18+$B19*E19</f>
        <v>80076</v>
      </c>
      <c r="F22" s="178">
        <f>$B17*F17+$B18*F18+$B19*F19</f>
        <v>52174</v>
      </c>
      <c r="G22" s="178">
        <f>$B17*G17+$B18*G18+$B19*G19</f>
        <v>53384</v>
      </c>
      <c r="H22" s="177">
        <f>H17*B17+H18*B18+H19*B19</f>
        <v>80076</v>
      </c>
    </row>
    <row r="23" spans="1:8" x14ac:dyDescent="0.25">
      <c r="D23" s="1"/>
    </row>
    <row r="24" spans="1:8" x14ac:dyDescent="0.25">
      <c r="C24" s="1"/>
    </row>
  </sheetData>
  <mergeCells count="4">
    <mergeCell ref="A1:F1"/>
    <mergeCell ref="A2:F2"/>
    <mergeCell ref="A4:F4"/>
    <mergeCell ref="A22:B22"/>
  </mergeCells>
  <phoneticPr fontId="19" type="noConversion"/>
  <pageMargins left="0.70866141732283472" right="3.937007874015748E-2" top="0.78740157480314965" bottom="0.78740157480314965" header="0.31496062992125984" footer="0.31496062992125984"/>
  <pageSetup paperSize="9" scale="91" orientation="landscape" r:id="rId1"/>
  <headerFooter>
    <oddFooter>&amp;C20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6"/>
  <sheetViews>
    <sheetView view="pageLayout" topLeftCell="A7" zoomScale="120" zoomScaleSheetLayoutView="100" zoomScalePageLayoutView="120" workbookViewId="0">
      <selection activeCell="B16" sqref="B16"/>
    </sheetView>
  </sheetViews>
  <sheetFormatPr baseColWidth="10" defaultColWidth="11.42578125" defaultRowHeight="15" x14ac:dyDescent="0.25"/>
  <cols>
    <col min="1" max="1" width="29.7109375" customWidth="1"/>
    <col min="2" max="2" width="19.7109375" customWidth="1"/>
    <col min="3" max="3" width="16.42578125" hidden="1" customWidth="1"/>
    <col min="4" max="4" width="14.7109375" bestFit="1" customWidth="1"/>
    <col min="5" max="5" width="31.7109375" bestFit="1" customWidth="1"/>
    <col min="6" max="6" width="35.140625" bestFit="1" customWidth="1"/>
  </cols>
  <sheetData>
    <row r="1" spans="1:6" ht="17.25" customHeight="1" thickBot="1" x14ac:dyDescent="0.3">
      <c r="A1" s="315" t="s">
        <v>264</v>
      </c>
      <c r="B1" s="315"/>
      <c r="C1" s="315"/>
      <c r="D1" s="315"/>
      <c r="E1" s="315"/>
      <c r="F1" s="315"/>
    </row>
    <row r="2" spans="1:6" ht="21.75" thickBot="1" x14ac:dyDescent="0.3">
      <c r="A2" s="316" t="s">
        <v>306</v>
      </c>
      <c r="B2" s="317"/>
      <c r="C2" s="317"/>
      <c r="D2" s="317"/>
      <c r="E2" s="317"/>
      <c r="F2" s="318"/>
    </row>
    <row r="3" spans="1:6" ht="21.75" thickBot="1" x14ac:dyDescent="0.3">
      <c r="A3" s="22"/>
      <c r="B3" s="23"/>
      <c r="C3" s="23"/>
      <c r="D3" s="23"/>
      <c r="E3" s="23"/>
      <c r="F3" s="24"/>
    </row>
    <row r="4" spans="1:6" ht="21.75" thickBot="1" x14ac:dyDescent="0.3">
      <c r="A4" s="319" t="s">
        <v>265</v>
      </c>
      <c r="B4" s="320"/>
      <c r="C4" s="320"/>
      <c r="D4" s="320"/>
      <c r="E4" s="320"/>
      <c r="F4" s="321"/>
    </row>
    <row r="5" spans="1:6" ht="15.75" thickBot="1" x14ac:dyDescent="0.3">
      <c r="A5" s="24"/>
      <c r="B5" s="24"/>
      <c r="C5" s="24"/>
      <c r="D5" s="24"/>
      <c r="E5" s="24"/>
      <c r="F5" s="24"/>
    </row>
    <row r="6" spans="1:6" ht="15.75" thickBot="1" x14ac:dyDescent="0.3">
      <c r="A6" s="152" t="s">
        <v>170</v>
      </c>
      <c r="B6" s="152" t="s">
        <v>307</v>
      </c>
      <c r="C6" s="152" t="s">
        <v>171</v>
      </c>
      <c r="D6" s="152" t="s">
        <v>172</v>
      </c>
      <c r="E6" s="152" t="s">
        <v>173</v>
      </c>
      <c r="F6" s="153" t="s">
        <v>174</v>
      </c>
    </row>
    <row r="7" spans="1:6" s="25" customFormat="1" ht="15.75" thickBot="1" x14ac:dyDescent="0.3">
      <c r="A7" s="16" t="s">
        <v>175</v>
      </c>
      <c r="B7" s="17"/>
      <c r="C7" s="17"/>
      <c r="D7" s="18"/>
      <c r="E7" s="18"/>
      <c r="F7" s="19"/>
    </row>
    <row r="8" spans="1:6" x14ac:dyDescent="0.25">
      <c r="A8" s="26" t="s">
        <v>176</v>
      </c>
      <c r="B8" s="27">
        <f>5600</f>
        <v>5600</v>
      </c>
      <c r="C8" s="27"/>
      <c r="D8" s="28"/>
      <c r="E8" s="6" t="s">
        <v>177</v>
      </c>
      <c r="F8" s="4" t="s">
        <v>178</v>
      </c>
    </row>
    <row r="9" spans="1:6" x14ac:dyDescent="0.25">
      <c r="A9" s="12" t="s">
        <v>179</v>
      </c>
      <c r="B9" s="29">
        <f>6000</f>
        <v>6000</v>
      </c>
      <c r="C9" s="29"/>
      <c r="D9" s="5"/>
      <c r="E9" s="6" t="s">
        <v>177</v>
      </c>
      <c r="F9" s="4" t="s">
        <v>178</v>
      </c>
    </row>
    <row r="10" spans="1:6" x14ac:dyDescent="0.25">
      <c r="A10" s="12" t="s">
        <v>180</v>
      </c>
      <c r="B10" s="21">
        <f>1000+1500</f>
        <v>2500</v>
      </c>
      <c r="C10" s="21"/>
      <c r="D10" s="5"/>
      <c r="E10" s="6" t="s">
        <v>177</v>
      </c>
      <c r="F10" s="4" t="s">
        <v>178</v>
      </c>
    </row>
    <row r="11" spans="1:6" x14ac:dyDescent="0.25">
      <c r="A11" s="12" t="s">
        <v>181</v>
      </c>
      <c r="B11" s="21">
        <v>1500</v>
      </c>
      <c r="C11" s="21"/>
      <c r="D11" s="5"/>
      <c r="E11" s="6" t="s">
        <v>177</v>
      </c>
      <c r="F11" s="4" t="s">
        <v>178</v>
      </c>
    </row>
    <row r="12" spans="1:6" x14ac:dyDescent="0.25">
      <c r="A12" s="12" t="s">
        <v>129</v>
      </c>
      <c r="B12" s="249">
        <f>1500</f>
        <v>1500</v>
      </c>
      <c r="C12" s="21"/>
      <c r="D12" s="5"/>
      <c r="E12" s="6" t="s">
        <v>177</v>
      </c>
      <c r="F12" s="4" t="s">
        <v>178</v>
      </c>
    </row>
    <row r="13" spans="1:6" x14ac:dyDescent="0.25">
      <c r="A13" s="12" t="s">
        <v>118</v>
      </c>
      <c r="B13" s="132">
        <f>'Kalkulation Studierende'!G22</f>
        <v>53384</v>
      </c>
      <c r="C13" s="21"/>
      <c r="D13" s="5"/>
      <c r="E13" s="6" t="s">
        <v>177</v>
      </c>
      <c r="F13" s="4" t="s">
        <v>178</v>
      </c>
    </row>
    <row r="14" spans="1:6" x14ac:dyDescent="0.25">
      <c r="A14" s="12" t="s">
        <v>182</v>
      </c>
      <c r="B14" s="249">
        <f>10000</f>
        <v>10000</v>
      </c>
      <c r="C14" s="21"/>
      <c r="D14" s="5"/>
      <c r="E14" s="6" t="s">
        <v>177</v>
      </c>
      <c r="F14" s="4" t="s">
        <v>178</v>
      </c>
    </row>
    <row r="15" spans="1:6" x14ac:dyDescent="0.25">
      <c r="A15" s="12" t="s">
        <v>183</v>
      </c>
      <c r="B15" s="21">
        <v>1500</v>
      </c>
      <c r="C15" s="21"/>
      <c r="D15" s="5"/>
      <c r="E15" s="6" t="s">
        <v>177</v>
      </c>
      <c r="F15" s="4" t="s">
        <v>178</v>
      </c>
    </row>
    <row r="16" spans="1:6" ht="25.5" x14ac:dyDescent="0.25">
      <c r="A16" s="68" t="s">
        <v>245</v>
      </c>
      <c r="B16" s="249">
        <v>2000</v>
      </c>
      <c r="C16" s="70"/>
      <c r="D16" s="5"/>
      <c r="E16" s="6" t="s">
        <v>177</v>
      </c>
      <c r="F16" s="4" t="s">
        <v>178</v>
      </c>
    </row>
    <row r="17" spans="1:6" x14ac:dyDescent="0.25">
      <c r="A17" s="12" t="s">
        <v>184</v>
      </c>
      <c r="B17" s="249">
        <v>10000</v>
      </c>
      <c r="C17" s="70"/>
      <c r="D17" s="5"/>
      <c r="E17" s="6" t="s">
        <v>177</v>
      </c>
      <c r="F17" s="4" t="s">
        <v>178</v>
      </c>
    </row>
    <row r="18" spans="1:6" ht="15.75" thickBot="1" x14ac:dyDescent="0.3">
      <c r="A18" s="60" t="s">
        <v>185</v>
      </c>
      <c r="B18" s="250">
        <f>SUM(B8:B17)</f>
        <v>93984</v>
      </c>
      <c r="C18" s="73">
        <f>SUM(C7:C17)</f>
        <v>0</v>
      </c>
      <c r="D18" s="9">
        <f>SUM(D7:D17)</f>
        <v>0</v>
      </c>
      <c r="E18" s="10"/>
      <c r="F18" s="11"/>
    </row>
    <row r="20" spans="1:6" x14ac:dyDescent="0.25">
      <c r="A20" s="52"/>
      <c r="C20" s="71"/>
    </row>
    <row r="26" spans="1:6" x14ac:dyDescent="0.25">
      <c r="A26" s="62"/>
    </row>
  </sheetData>
  <mergeCells count="3">
    <mergeCell ref="A1:F1"/>
    <mergeCell ref="A2:F2"/>
    <mergeCell ref="A4:F4"/>
  </mergeCells>
  <phoneticPr fontId="19" type="noConversion"/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&amp;C21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44"/>
  <sheetViews>
    <sheetView tabSelected="1" view="pageLayout" topLeftCell="A10" zoomScale="110" zoomScaleNormal="100" zoomScalePageLayoutView="110" workbookViewId="0">
      <selection activeCell="D15" sqref="D15"/>
    </sheetView>
  </sheetViews>
  <sheetFormatPr baseColWidth="10" defaultColWidth="11.42578125" defaultRowHeight="15" x14ac:dyDescent="0.25"/>
  <cols>
    <col min="1" max="1" width="27.42578125" customWidth="1"/>
    <col min="2" max="2" width="15.7109375" customWidth="1"/>
    <col min="3" max="3" width="16.42578125" bestFit="1" customWidth="1"/>
    <col min="4" max="4" width="14.28515625" bestFit="1" customWidth="1"/>
    <col min="5" max="5" width="10.85546875" customWidth="1"/>
  </cols>
  <sheetData>
    <row r="1" spans="1:7" ht="15.75" customHeight="1" thickBot="1" x14ac:dyDescent="0.3">
      <c r="A1" s="297" t="s">
        <v>169</v>
      </c>
      <c r="B1" s="297"/>
      <c r="C1" s="297"/>
      <c r="D1" s="297"/>
      <c r="E1" s="297"/>
    </row>
    <row r="2" spans="1:7" ht="21.75" thickBot="1" x14ac:dyDescent="0.3">
      <c r="A2" s="298" t="s">
        <v>295</v>
      </c>
      <c r="B2" s="299"/>
      <c r="C2" s="299"/>
      <c r="D2" s="299"/>
      <c r="E2" s="322"/>
    </row>
    <row r="3" spans="1:7" ht="21.75" thickBot="1" x14ac:dyDescent="0.3">
      <c r="A3" s="22"/>
      <c r="B3" s="23"/>
      <c r="C3" s="23"/>
      <c r="D3" s="23"/>
      <c r="E3" s="23"/>
      <c r="F3" s="85"/>
      <c r="G3" s="85"/>
    </row>
    <row r="4" spans="1:7" ht="21.75" thickBot="1" x14ac:dyDescent="0.3">
      <c r="A4" s="300" t="s">
        <v>262</v>
      </c>
      <c r="B4" s="301"/>
      <c r="C4" s="301"/>
      <c r="D4" s="301"/>
      <c r="E4" s="323"/>
      <c r="F4" s="85"/>
      <c r="G4" s="85"/>
    </row>
    <row r="5" spans="1:7" ht="15.75" thickBot="1" x14ac:dyDescent="0.3">
      <c r="A5" s="24"/>
      <c r="B5" s="24"/>
      <c r="C5" s="24"/>
      <c r="D5" s="24"/>
      <c r="E5" s="24"/>
      <c r="F5" s="85"/>
      <c r="G5" s="85"/>
    </row>
    <row r="6" spans="1:7" ht="32.25" thickBot="1" x14ac:dyDescent="0.3">
      <c r="A6" s="13" t="s">
        <v>186</v>
      </c>
      <c r="B6" s="15" t="s">
        <v>294</v>
      </c>
      <c r="C6" s="15" t="s">
        <v>323</v>
      </c>
      <c r="D6" s="14" t="s">
        <v>187</v>
      </c>
      <c r="E6" s="15" t="s">
        <v>173</v>
      </c>
      <c r="F6" s="85"/>
      <c r="G6" s="86"/>
    </row>
    <row r="7" spans="1:7" ht="15.75" thickBot="1" x14ac:dyDescent="0.3">
      <c r="A7" s="16" t="s">
        <v>188</v>
      </c>
      <c r="B7" s="17"/>
      <c r="C7" s="18"/>
      <c r="D7" s="18"/>
      <c r="E7" s="18"/>
      <c r="F7" s="85"/>
      <c r="G7" s="86"/>
    </row>
    <row r="8" spans="1:7" x14ac:dyDescent="0.25">
      <c r="A8" s="241" t="s">
        <v>242</v>
      </c>
      <c r="B8" s="5">
        <v>10594</v>
      </c>
      <c r="C8" s="5">
        <v>0</v>
      </c>
      <c r="D8" s="94"/>
      <c r="E8" s="88"/>
      <c r="F8" s="85"/>
      <c r="G8" s="86"/>
    </row>
    <row r="9" spans="1:7" x14ac:dyDescent="0.25">
      <c r="A9" s="77" t="s">
        <v>189</v>
      </c>
      <c r="B9" s="5">
        <f>1000</f>
        <v>1000</v>
      </c>
      <c r="C9" s="5">
        <v>0</v>
      </c>
      <c r="D9" s="94"/>
      <c r="E9" s="20"/>
      <c r="F9" s="85"/>
      <c r="G9" s="86"/>
    </row>
    <row r="10" spans="1:7" x14ac:dyDescent="0.25">
      <c r="A10" s="77" t="s">
        <v>190</v>
      </c>
      <c r="B10" s="94">
        <v>3000</v>
      </c>
      <c r="C10" s="94">
        <v>0</v>
      </c>
      <c r="D10" s="94"/>
      <c r="E10" s="20"/>
      <c r="F10" s="85"/>
      <c r="G10" s="86"/>
    </row>
    <row r="11" spans="1:7" x14ac:dyDescent="0.25">
      <c r="A11" s="77" t="s">
        <v>243</v>
      </c>
      <c r="B11" s="5">
        <v>1400</v>
      </c>
      <c r="C11" s="5">
        <v>0</v>
      </c>
      <c r="D11" s="94"/>
      <c r="E11" s="20"/>
      <c r="F11" s="85"/>
      <c r="G11" s="86"/>
    </row>
    <row r="12" spans="1:7" x14ac:dyDescent="0.25">
      <c r="A12" s="77" t="s">
        <v>240</v>
      </c>
      <c r="B12" s="252">
        <v>3800</v>
      </c>
      <c r="C12" s="252">
        <v>1000</v>
      </c>
      <c r="D12" s="94"/>
      <c r="E12" s="20"/>
      <c r="F12" s="85"/>
      <c r="G12" s="87"/>
    </row>
    <row r="13" spans="1:7" x14ac:dyDescent="0.25">
      <c r="A13" s="77" t="s">
        <v>228</v>
      </c>
      <c r="B13" s="252">
        <v>1000</v>
      </c>
      <c r="C13" s="252">
        <v>500</v>
      </c>
      <c r="D13" s="94"/>
      <c r="E13" s="82"/>
      <c r="F13" s="85"/>
      <c r="G13" s="85"/>
    </row>
    <row r="14" spans="1:7" x14ac:dyDescent="0.25">
      <c r="A14" s="77" t="s">
        <v>244</v>
      </c>
      <c r="B14" s="252">
        <f>2500</f>
        <v>2500</v>
      </c>
      <c r="C14" s="252">
        <v>2000</v>
      </c>
      <c r="D14" s="94"/>
      <c r="E14" s="20"/>
      <c r="F14" s="85"/>
      <c r="G14" s="85"/>
    </row>
    <row r="15" spans="1:7" x14ac:dyDescent="0.25">
      <c r="A15" s="77" t="s">
        <v>241</v>
      </c>
      <c r="B15" s="5">
        <v>1350</v>
      </c>
      <c r="C15" s="5">
        <v>0</v>
      </c>
      <c r="D15" s="94"/>
      <c r="E15" s="20"/>
    </row>
    <row r="16" spans="1:7" x14ac:dyDescent="0.25">
      <c r="A16" s="78" t="s">
        <v>191</v>
      </c>
      <c r="B16" s="252">
        <f>500+750+500+2500+1700+1250+1000</f>
        <v>8200</v>
      </c>
      <c r="C16" s="252">
        <v>500</v>
      </c>
      <c r="D16" s="94"/>
      <c r="E16" s="7"/>
    </row>
    <row r="17" spans="1:7" x14ac:dyDescent="0.25">
      <c r="A17" s="79" t="s">
        <v>192</v>
      </c>
      <c r="B17" s="231">
        <v>1001.6</v>
      </c>
      <c r="C17" s="5">
        <v>0</v>
      </c>
      <c r="D17" s="95"/>
      <c r="E17" s="7"/>
    </row>
    <row r="18" spans="1:7" x14ac:dyDescent="0.25">
      <c r="A18" s="78" t="s">
        <v>193</v>
      </c>
      <c r="B18" s="252">
        <v>700</v>
      </c>
      <c r="C18" s="252">
        <v>450</v>
      </c>
      <c r="D18" s="94"/>
      <c r="E18" s="7"/>
    </row>
    <row r="19" spans="1:7" x14ac:dyDescent="0.25">
      <c r="A19" s="78" t="s">
        <v>293</v>
      </c>
      <c r="B19" s="5">
        <v>0</v>
      </c>
      <c r="C19" s="5">
        <f>B19-0</f>
        <v>0</v>
      </c>
      <c r="D19" s="94"/>
      <c r="E19" s="7"/>
    </row>
    <row r="20" spans="1:7" ht="15.75" thickBot="1" x14ac:dyDescent="0.3">
      <c r="A20" s="80"/>
      <c r="B20" s="96">
        <v>0</v>
      </c>
      <c r="C20" s="96">
        <v>0</v>
      </c>
      <c r="D20" s="96"/>
      <c r="E20" s="96"/>
    </row>
    <row r="21" spans="1:7" ht="15.75" thickBot="1" x14ac:dyDescent="0.3">
      <c r="A21" s="81"/>
      <c r="B21" s="123">
        <v>0</v>
      </c>
      <c r="C21" s="123">
        <v>0</v>
      </c>
      <c r="D21" s="123"/>
      <c r="E21" s="123"/>
    </row>
    <row r="22" spans="1:7" ht="16.5" thickBot="1" x14ac:dyDescent="0.3">
      <c r="A22" s="8" t="s">
        <v>238</v>
      </c>
      <c r="B22" s="9">
        <f>SUM(B7:B21)</f>
        <v>34545.599999999999</v>
      </c>
      <c r="C22" s="9">
        <f>SUM(C7:C21)</f>
        <v>4450</v>
      </c>
      <c r="D22" s="9">
        <f>SUM(D7:D21)</f>
        <v>0</v>
      </c>
      <c r="E22" s="9"/>
      <c r="F22" s="52"/>
    </row>
    <row r="23" spans="1:7" x14ac:dyDescent="0.25">
      <c r="F23" s="52"/>
      <c r="G23" s="53"/>
    </row>
    <row r="24" spans="1:7" x14ac:dyDescent="0.25">
      <c r="A24" s="124" t="s">
        <v>331</v>
      </c>
      <c r="B24" s="90"/>
      <c r="C24" s="90"/>
      <c r="F24" s="52"/>
      <c r="G24" s="53"/>
    </row>
    <row r="25" spans="1:7" x14ac:dyDescent="0.25">
      <c r="A25" s="64"/>
      <c r="B25" s="64"/>
      <c r="C25" s="64"/>
      <c r="D25" s="64"/>
      <c r="E25" s="64"/>
      <c r="F25" s="52"/>
      <c r="G25" s="53"/>
    </row>
    <row r="26" spans="1:7" x14ac:dyDescent="0.25">
      <c r="F26" s="52"/>
      <c r="G26" s="53"/>
    </row>
    <row r="27" spans="1:7" x14ac:dyDescent="0.25">
      <c r="F27" s="52"/>
      <c r="G27" s="53"/>
    </row>
    <row r="28" spans="1:7" x14ac:dyDescent="0.25">
      <c r="F28" s="52"/>
      <c r="G28" s="53"/>
    </row>
    <row r="29" spans="1:7" x14ac:dyDescent="0.25">
      <c r="F29" s="52"/>
      <c r="G29" s="53"/>
    </row>
    <row r="36" spans="1:5" x14ac:dyDescent="0.25">
      <c r="A36" s="76"/>
      <c r="B36" s="204"/>
      <c r="C36" s="204"/>
      <c r="D36" s="204"/>
      <c r="E36" s="76"/>
    </row>
    <row r="37" spans="1:5" x14ac:dyDescent="0.25">
      <c r="A37" s="76"/>
      <c r="B37" s="133"/>
      <c r="C37" s="133"/>
      <c r="D37" s="205"/>
      <c r="E37" s="76"/>
    </row>
    <row r="38" spans="1:5" x14ac:dyDescent="0.25">
      <c r="A38" s="76"/>
      <c r="B38" s="205"/>
      <c r="C38" s="205"/>
      <c r="D38" s="205"/>
      <c r="E38" s="76"/>
    </row>
    <row r="39" spans="1:5" x14ac:dyDescent="0.25">
      <c r="A39" s="76"/>
      <c r="B39" s="205"/>
      <c r="C39" s="205"/>
      <c r="D39" s="205"/>
      <c r="E39" s="76"/>
    </row>
    <row r="40" spans="1:5" x14ac:dyDescent="0.25">
      <c r="A40" s="76"/>
      <c r="B40" s="205"/>
      <c r="C40" s="205"/>
      <c r="D40" s="205"/>
      <c r="E40" s="76"/>
    </row>
    <row r="41" spans="1:5" x14ac:dyDescent="0.25">
      <c r="A41" s="76"/>
      <c r="B41" s="205"/>
      <c r="C41" s="205"/>
      <c r="D41" s="205"/>
      <c r="E41" s="76"/>
    </row>
    <row r="42" spans="1:5" x14ac:dyDescent="0.25">
      <c r="A42" s="76"/>
      <c r="B42" s="205"/>
      <c r="C42" s="205"/>
      <c r="D42" s="205"/>
      <c r="E42" s="76"/>
    </row>
    <row r="43" spans="1:5" x14ac:dyDescent="0.25">
      <c r="A43" s="76"/>
      <c r="B43" s="205"/>
      <c r="C43" s="206"/>
      <c r="D43" s="206"/>
      <c r="E43" s="76"/>
    </row>
    <row r="44" spans="1:5" x14ac:dyDescent="0.25">
      <c r="A44" s="76"/>
      <c r="B44" s="133"/>
      <c r="C44" s="133"/>
      <c r="D44" s="133"/>
      <c r="E44" s="76"/>
    </row>
  </sheetData>
  <mergeCells count="3">
    <mergeCell ref="A1:E1"/>
    <mergeCell ref="A2:E2"/>
    <mergeCell ref="A4:E4"/>
  </mergeCells>
  <phoneticPr fontId="19" type="noConversion"/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&amp;C22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9"/>
  <sheetViews>
    <sheetView showWhiteSpace="0" view="pageLayout" topLeftCell="A9" zoomScale="85" zoomScalePageLayoutView="85" workbookViewId="0">
      <selection activeCell="C11" sqref="C11"/>
    </sheetView>
  </sheetViews>
  <sheetFormatPr baseColWidth="10" defaultColWidth="11.42578125" defaultRowHeight="15" x14ac:dyDescent="0.25"/>
  <cols>
    <col min="1" max="1" width="44.28515625" bestFit="1" customWidth="1"/>
    <col min="2" max="2" width="16.7109375" bestFit="1" customWidth="1"/>
    <col min="3" max="3" width="13.85546875" style="2" bestFit="1" customWidth="1"/>
    <col min="4" max="4" width="32.42578125" customWidth="1"/>
    <col min="5" max="5" width="22.7109375" customWidth="1"/>
    <col min="6" max="6" width="11.7109375" customWidth="1"/>
  </cols>
  <sheetData>
    <row r="1" spans="1:5" ht="15.75" thickBot="1" x14ac:dyDescent="0.3">
      <c r="A1" s="297" t="s">
        <v>169</v>
      </c>
      <c r="B1" s="297"/>
      <c r="C1" s="297"/>
      <c r="D1" s="297"/>
      <c r="E1" s="297"/>
    </row>
    <row r="2" spans="1:5" ht="21.75" thickBot="1" x14ac:dyDescent="0.3">
      <c r="A2" s="298" t="s">
        <v>296</v>
      </c>
      <c r="B2" s="299"/>
      <c r="C2" s="299"/>
      <c r="D2" s="299"/>
      <c r="E2" s="322"/>
    </row>
    <row r="3" spans="1:5" ht="21.75" thickBot="1" x14ac:dyDescent="0.3">
      <c r="A3" s="22"/>
      <c r="B3" s="23"/>
      <c r="C3" s="23"/>
      <c r="D3" s="23"/>
      <c r="E3" s="23"/>
    </row>
    <row r="4" spans="1:5" ht="21.75" thickBot="1" x14ac:dyDescent="0.3">
      <c r="A4" s="300" t="s">
        <v>263</v>
      </c>
      <c r="B4" s="301"/>
      <c r="C4" s="301"/>
      <c r="D4" s="301"/>
      <c r="E4" s="323"/>
    </row>
    <row r="5" spans="1:5" x14ac:dyDescent="0.25">
      <c r="A5" s="24"/>
      <c r="B5" s="24"/>
      <c r="C5" s="24"/>
      <c r="D5" s="24"/>
      <c r="E5" s="24"/>
    </row>
    <row r="6" spans="1:5" ht="30" x14ac:dyDescent="0.25">
      <c r="A6" s="167" t="s">
        <v>194</v>
      </c>
      <c r="B6" s="168" t="s">
        <v>195</v>
      </c>
      <c r="C6" s="168" t="s">
        <v>196</v>
      </c>
      <c r="D6" s="169" t="s">
        <v>321</v>
      </c>
      <c r="E6" s="169" t="s">
        <v>36</v>
      </c>
    </row>
    <row r="7" spans="1:5" x14ac:dyDescent="0.25">
      <c r="A7" s="234" t="s">
        <v>237</v>
      </c>
      <c r="B7" s="245">
        <v>1.5</v>
      </c>
      <c r="C7" s="247">
        <f>SUM($A$35*B7)</f>
        <v>780</v>
      </c>
      <c r="D7" s="248" t="s">
        <v>322</v>
      </c>
      <c r="E7" s="93"/>
    </row>
    <row r="8" spans="1:5" x14ac:dyDescent="0.25">
      <c r="A8" s="234" t="s">
        <v>197</v>
      </c>
      <c r="B8" s="233">
        <v>1</v>
      </c>
      <c r="C8" s="247">
        <f t="shared" ref="C8:C27" si="0">SUM($A$35*B8)</f>
        <v>520</v>
      </c>
      <c r="D8" s="248" t="s">
        <v>322</v>
      </c>
      <c r="E8" s="93"/>
    </row>
    <row r="9" spans="1:5" x14ac:dyDescent="0.25">
      <c r="A9" s="234" t="s">
        <v>318</v>
      </c>
      <c r="B9" s="233">
        <v>2</v>
      </c>
      <c r="C9" s="247">
        <f t="shared" si="0"/>
        <v>1040</v>
      </c>
      <c r="D9" s="248" t="s">
        <v>322</v>
      </c>
      <c r="E9" s="93"/>
    </row>
    <row r="10" spans="1:5" x14ac:dyDescent="0.25">
      <c r="A10" s="234" t="s">
        <v>81</v>
      </c>
      <c r="B10" s="233">
        <v>0.75</v>
      </c>
      <c r="C10" s="247">
        <f t="shared" si="0"/>
        <v>390</v>
      </c>
      <c r="D10" s="248" t="s">
        <v>322</v>
      </c>
      <c r="E10" s="93"/>
    </row>
    <row r="11" spans="1:5" x14ac:dyDescent="0.25">
      <c r="A11" s="234" t="s">
        <v>227</v>
      </c>
      <c r="B11" s="233">
        <v>0.75</v>
      </c>
      <c r="C11" s="247">
        <f t="shared" si="0"/>
        <v>390</v>
      </c>
      <c r="D11" s="248" t="s">
        <v>322</v>
      </c>
      <c r="E11" s="157"/>
    </row>
    <row r="12" spans="1:5" x14ac:dyDescent="0.25">
      <c r="A12" s="234" t="s">
        <v>83</v>
      </c>
      <c r="B12" s="233">
        <v>0.5</v>
      </c>
      <c r="C12" s="247">
        <f t="shared" si="0"/>
        <v>260</v>
      </c>
      <c r="D12" s="248" t="s">
        <v>322</v>
      </c>
      <c r="E12" s="93"/>
    </row>
    <row r="13" spans="1:5" x14ac:dyDescent="0.25">
      <c r="A13" s="234" t="s">
        <v>75</v>
      </c>
      <c r="B13" s="233">
        <v>1</v>
      </c>
      <c r="C13" s="247">
        <f t="shared" si="0"/>
        <v>520</v>
      </c>
      <c r="D13" s="248" t="s">
        <v>322</v>
      </c>
      <c r="E13" s="93"/>
    </row>
    <row r="14" spans="1:5" x14ac:dyDescent="0.25">
      <c r="A14" s="242" t="s">
        <v>77</v>
      </c>
      <c r="B14" s="233">
        <v>1.5</v>
      </c>
      <c r="C14" s="247">
        <f t="shared" si="0"/>
        <v>780</v>
      </c>
      <c r="D14" s="248" t="s">
        <v>322</v>
      </c>
      <c r="E14" s="93"/>
    </row>
    <row r="15" spans="1:5" x14ac:dyDescent="0.25">
      <c r="A15" s="234" t="s">
        <v>224</v>
      </c>
      <c r="B15" s="233">
        <v>1</v>
      </c>
      <c r="C15" s="247">
        <f t="shared" si="0"/>
        <v>520</v>
      </c>
      <c r="D15" s="248" t="s">
        <v>322</v>
      </c>
      <c r="E15" s="93"/>
    </row>
    <row r="16" spans="1:5" x14ac:dyDescent="0.25">
      <c r="A16" s="234" t="s">
        <v>225</v>
      </c>
      <c r="B16" s="233">
        <v>1</v>
      </c>
      <c r="C16" s="247">
        <f t="shared" si="0"/>
        <v>520</v>
      </c>
      <c r="D16" s="248" t="s">
        <v>322</v>
      </c>
      <c r="E16" s="93"/>
    </row>
    <row r="17" spans="1:5" x14ac:dyDescent="0.25">
      <c r="A17" s="234" t="s">
        <v>79</v>
      </c>
      <c r="B17" s="233">
        <v>1</v>
      </c>
      <c r="C17" s="247">
        <f t="shared" si="0"/>
        <v>520</v>
      </c>
      <c r="D17" s="248" t="s">
        <v>322</v>
      </c>
      <c r="E17" s="93"/>
    </row>
    <row r="18" spans="1:5" x14ac:dyDescent="0.25">
      <c r="A18" s="89" t="s">
        <v>198</v>
      </c>
      <c r="B18" s="233">
        <v>1</v>
      </c>
      <c r="C18" s="247">
        <f t="shared" si="0"/>
        <v>520</v>
      </c>
      <c r="D18" s="248" t="s">
        <v>322</v>
      </c>
      <c r="E18" s="93"/>
    </row>
    <row r="19" spans="1:5" x14ac:dyDescent="0.25">
      <c r="A19" s="89" t="s">
        <v>226</v>
      </c>
      <c r="B19" s="233">
        <v>0.5</v>
      </c>
      <c r="C19" s="247">
        <f t="shared" si="0"/>
        <v>260</v>
      </c>
      <c r="D19" s="248" t="s">
        <v>322</v>
      </c>
      <c r="E19" s="93"/>
    </row>
    <row r="20" spans="1:5" ht="30" x14ac:dyDescent="0.25">
      <c r="A20" s="89" t="s">
        <v>199</v>
      </c>
      <c r="B20" s="229">
        <v>0.75</v>
      </c>
      <c r="C20" s="247">
        <f t="shared" si="0"/>
        <v>390</v>
      </c>
      <c r="D20" s="248" t="s">
        <v>322</v>
      </c>
      <c r="E20" s="93"/>
    </row>
    <row r="21" spans="1:5" x14ac:dyDescent="0.25">
      <c r="A21" s="89" t="s">
        <v>200</v>
      </c>
      <c r="B21" s="233">
        <v>1</v>
      </c>
      <c r="C21" s="247">
        <f t="shared" si="0"/>
        <v>520</v>
      </c>
      <c r="D21" s="248" t="s">
        <v>322</v>
      </c>
      <c r="E21" s="93"/>
    </row>
    <row r="22" spans="1:5" x14ac:dyDescent="0.25">
      <c r="A22" s="89" t="s">
        <v>201</v>
      </c>
      <c r="B22" s="233">
        <v>2</v>
      </c>
      <c r="C22" s="247">
        <f t="shared" si="0"/>
        <v>1040</v>
      </c>
      <c r="D22" s="248" t="s">
        <v>322</v>
      </c>
      <c r="E22" s="93"/>
    </row>
    <row r="23" spans="1:5" x14ac:dyDescent="0.25">
      <c r="A23" s="89" t="s">
        <v>202</v>
      </c>
      <c r="B23" s="233">
        <v>0.95</v>
      </c>
      <c r="C23" s="247">
        <f t="shared" si="0"/>
        <v>494</v>
      </c>
      <c r="D23" s="248" t="s">
        <v>322</v>
      </c>
      <c r="E23" s="93"/>
    </row>
    <row r="24" spans="1:5" x14ac:dyDescent="0.25">
      <c r="A24" s="125" t="s">
        <v>239</v>
      </c>
      <c r="B24" s="233">
        <v>1.35</v>
      </c>
      <c r="C24" s="247">
        <f t="shared" si="0"/>
        <v>702</v>
      </c>
      <c r="D24" s="248" t="s">
        <v>322</v>
      </c>
      <c r="E24" s="93"/>
    </row>
    <row r="25" spans="1:5" x14ac:dyDescent="0.25">
      <c r="A25" s="89" t="s">
        <v>203</v>
      </c>
      <c r="B25" s="233">
        <v>0.75</v>
      </c>
      <c r="C25" s="247">
        <f t="shared" si="0"/>
        <v>390</v>
      </c>
      <c r="D25" s="248" t="s">
        <v>322</v>
      </c>
      <c r="E25" s="93"/>
    </row>
    <row r="26" spans="1:5" ht="30" x14ac:dyDescent="0.25">
      <c r="A26" s="89" t="s">
        <v>319</v>
      </c>
      <c r="B26" s="233">
        <v>0</v>
      </c>
      <c r="C26" s="247">
        <f t="shared" si="0"/>
        <v>0</v>
      </c>
      <c r="D26" s="248" t="s">
        <v>322</v>
      </c>
      <c r="E26" s="93"/>
    </row>
    <row r="27" spans="1:5" x14ac:dyDescent="0.25">
      <c r="A27" s="234" t="s">
        <v>330</v>
      </c>
      <c r="B27" s="245">
        <v>1.5</v>
      </c>
      <c r="C27" s="247">
        <f t="shared" si="0"/>
        <v>780</v>
      </c>
      <c r="D27" s="248" t="s">
        <v>322</v>
      </c>
      <c r="E27" s="93"/>
    </row>
    <row r="28" spans="1:5" x14ac:dyDescent="0.25">
      <c r="A28" s="126" t="s">
        <v>204</v>
      </c>
      <c r="B28" s="127">
        <f>SUM(B7:B27)</f>
        <v>21.8</v>
      </c>
      <c r="C28" s="232">
        <f>SUM(C7:C27)</f>
        <v>11336</v>
      </c>
      <c r="D28" s="229" t="s">
        <v>10</v>
      </c>
      <c r="E28" s="158"/>
    </row>
    <row r="29" spans="1:5" ht="15" customHeight="1" x14ac:dyDescent="0.25">
      <c r="A29" s="61"/>
      <c r="B29" s="61"/>
      <c r="C29" s="65"/>
      <c r="D29" s="45"/>
      <c r="E29" s="49"/>
    </row>
    <row r="30" spans="1:5" x14ac:dyDescent="0.25">
      <c r="A30" s="61"/>
      <c r="B30" s="61"/>
      <c r="C30" s="63"/>
      <c r="D30" s="45"/>
    </row>
    <row r="31" spans="1:5" x14ac:dyDescent="0.25">
      <c r="A31" s="61"/>
      <c r="B31" s="61"/>
      <c r="C31" s="66"/>
    </row>
    <row r="32" spans="1:5" x14ac:dyDescent="0.25">
      <c r="C32" s="67"/>
    </row>
    <row r="34" spans="1:5" x14ac:dyDescent="0.25">
      <c r="A34" t="s">
        <v>327</v>
      </c>
    </row>
    <row r="35" spans="1:5" x14ac:dyDescent="0.25">
      <c r="A35" s="246">
        <v>520</v>
      </c>
    </row>
    <row r="39" spans="1:5" x14ac:dyDescent="0.25">
      <c r="E39" s="69"/>
    </row>
  </sheetData>
  <mergeCells count="3">
    <mergeCell ref="A1:E1"/>
    <mergeCell ref="A2:E2"/>
    <mergeCell ref="A4:E4"/>
  </mergeCells>
  <phoneticPr fontId="19" type="noConversion"/>
  <pageMargins left="0.23622047244094491" right="0.23622047244094491" top="0.74803149606299213" bottom="0.74803149606299213" header="0.31496062992125984" footer="0.31496062992125984"/>
  <pageSetup paperSize="9" firstPageNumber="23" orientation="landscape" useFirstPageNumber="1" r:id="rId1"/>
  <headerFooter>
    <oddFooter>&amp;C23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9"/>
  <sheetViews>
    <sheetView view="pageLayout" topLeftCell="A14" workbookViewId="0">
      <selection activeCell="C24" sqref="C24"/>
    </sheetView>
  </sheetViews>
  <sheetFormatPr baseColWidth="10" defaultColWidth="11.42578125" defaultRowHeight="15" x14ac:dyDescent="0.25"/>
  <cols>
    <col min="1" max="1" width="12.42578125" customWidth="1"/>
    <col min="2" max="2" width="16.7109375" customWidth="1"/>
    <col min="3" max="3" width="13.42578125" customWidth="1"/>
    <col min="4" max="4" width="10.42578125" customWidth="1"/>
    <col min="5" max="5" width="11.28515625" customWidth="1"/>
    <col min="6" max="6" width="13.42578125" customWidth="1"/>
    <col min="7" max="7" width="14" customWidth="1"/>
    <col min="8" max="8" width="17.7109375" customWidth="1"/>
    <col min="9" max="9" width="13.7109375" customWidth="1"/>
  </cols>
  <sheetData>
    <row r="1" spans="1:10" ht="17.25" customHeight="1" thickBot="1" x14ac:dyDescent="0.3">
      <c r="A1" s="338" t="s">
        <v>267</v>
      </c>
      <c r="B1" s="338"/>
      <c r="C1" s="338"/>
      <c r="D1" s="338"/>
      <c r="E1" s="338"/>
      <c r="F1" s="338"/>
      <c r="G1" s="338"/>
      <c r="H1" s="338"/>
      <c r="I1" s="338"/>
    </row>
    <row r="2" spans="1:10" ht="21.75" thickBot="1" x14ac:dyDescent="0.3">
      <c r="A2" s="154" t="s">
        <v>297</v>
      </c>
      <c r="B2" s="155"/>
      <c r="C2" s="155"/>
      <c r="D2" s="155"/>
      <c r="E2" s="155"/>
      <c r="F2" s="155"/>
      <c r="G2" s="155"/>
      <c r="H2" s="155"/>
      <c r="I2" s="156"/>
    </row>
    <row r="3" spans="1:10" ht="21.75" thickBot="1" x14ac:dyDescent="0.3">
      <c r="A3" s="22"/>
      <c r="B3" s="23"/>
      <c r="C3" s="23"/>
      <c r="D3" s="23"/>
      <c r="E3" s="23"/>
      <c r="F3" s="24"/>
      <c r="G3" s="149"/>
      <c r="H3" s="149"/>
      <c r="I3" s="149"/>
    </row>
    <row r="4" spans="1:10" ht="21.75" thickBot="1" x14ac:dyDescent="0.3">
      <c r="A4" s="300" t="s">
        <v>268</v>
      </c>
      <c r="B4" s="301"/>
      <c r="C4" s="301"/>
      <c r="D4" s="301"/>
      <c r="E4" s="301"/>
      <c r="F4" s="301"/>
      <c r="G4" s="301"/>
      <c r="H4" s="301"/>
      <c r="I4" s="323"/>
    </row>
    <row r="6" spans="1:10" x14ac:dyDescent="0.25">
      <c r="A6" s="342" t="s">
        <v>298</v>
      </c>
      <c r="B6" s="342"/>
      <c r="C6" s="342"/>
      <c r="D6" s="342"/>
      <c r="E6" s="342"/>
      <c r="F6" s="342"/>
      <c r="G6" s="342"/>
      <c r="H6" s="342"/>
      <c r="I6" s="342"/>
    </row>
    <row r="7" spans="1:10" ht="45.75" customHeight="1" x14ac:dyDescent="0.25">
      <c r="A7" s="329" t="s">
        <v>205</v>
      </c>
      <c r="B7" s="329" t="s">
        <v>26</v>
      </c>
      <c r="C7" s="324" t="s">
        <v>206</v>
      </c>
      <c r="D7" s="325"/>
      <c r="E7" s="326"/>
      <c r="F7" s="327" t="s">
        <v>301</v>
      </c>
      <c r="G7" s="327" t="s">
        <v>207</v>
      </c>
      <c r="H7" s="327" t="s">
        <v>302</v>
      </c>
      <c r="I7" s="327" t="s">
        <v>208</v>
      </c>
    </row>
    <row r="8" spans="1:10" x14ac:dyDescent="0.25">
      <c r="A8" s="329"/>
      <c r="B8" s="329"/>
      <c r="C8" s="167">
        <v>6</v>
      </c>
      <c r="D8" s="167">
        <v>8</v>
      </c>
      <c r="E8" s="167">
        <v>9</v>
      </c>
      <c r="F8" s="328"/>
      <c r="G8" s="328"/>
      <c r="H8" s="328"/>
      <c r="I8" s="328"/>
    </row>
    <row r="9" spans="1:10" x14ac:dyDescent="0.25">
      <c r="A9" s="48">
        <v>1100</v>
      </c>
      <c r="B9" s="48" t="s">
        <v>25</v>
      </c>
      <c r="C9" s="128">
        <v>0.41249999999999998</v>
      </c>
      <c r="D9" s="128">
        <v>1.25</v>
      </c>
      <c r="E9" s="128">
        <v>0.4</v>
      </c>
      <c r="F9" s="128">
        <f>SUM(C9:E9)</f>
        <v>2.0625</v>
      </c>
      <c r="G9" s="128">
        <f>F9</f>
        <v>2.0625</v>
      </c>
      <c r="H9" s="128">
        <v>1.9375</v>
      </c>
      <c r="I9" s="128"/>
      <c r="J9" s="90"/>
    </row>
    <row r="10" spans="1:10" x14ac:dyDescent="0.25">
      <c r="A10" s="167"/>
      <c r="B10" s="167" t="s">
        <v>204</v>
      </c>
      <c r="C10" s="167">
        <f t="shared" ref="C10:H10" si="0">SUM(C9)</f>
        <v>0.41249999999999998</v>
      </c>
      <c r="D10" s="167">
        <f t="shared" si="0"/>
        <v>1.25</v>
      </c>
      <c r="E10" s="167">
        <f t="shared" si="0"/>
        <v>0.4</v>
      </c>
      <c r="F10" s="167">
        <f t="shared" si="0"/>
        <v>2.0625</v>
      </c>
      <c r="G10" s="167">
        <f t="shared" si="0"/>
        <v>2.0625</v>
      </c>
      <c r="H10" s="167">
        <f t="shared" si="0"/>
        <v>1.9375</v>
      </c>
      <c r="I10" s="170"/>
    </row>
    <row r="12" spans="1:10" x14ac:dyDescent="0.25">
      <c r="A12" s="342" t="s">
        <v>300</v>
      </c>
      <c r="B12" s="342"/>
      <c r="C12" s="342"/>
      <c r="D12" s="342"/>
      <c r="E12" s="342"/>
      <c r="F12" s="342"/>
      <c r="G12" s="342"/>
      <c r="H12" s="342"/>
      <c r="I12" s="342"/>
    </row>
    <row r="13" spans="1:10" x14ac:dyDescent="0.25">
      <c r="A13" s="329" t="s">
        <v>205</v>
      </c>
      <c r="B13" s="329" t="s">
        <v>26</v>
      </c>
      <c r="C13" s="324" t="s">
        <v>209</v>
      </c>
      <c r="D13" s="325"/>
      <c r="E13" s="326"/>
      <c r="F13" s="327" t="s">
        <v>301</v>
      </c>
      <c r="G13" s="327" t="s">
        <v>303</v>
      </c>
      <c r="H13" s="327" t="s">
        <v>304</v>
      </c>
      <c r="I13" s="327" t="s">
        <v>208</v>
      </c>
    </row>
    <row r="14" spans="1:10" ht="61.5" customHeight="1" x14ac:dyDescent="0.25">
      <c r="A14" s="329"/>
      <c r="B14" s="329"/>
      <c r="C14" s="167" t="s">
        <v>210</v>
      </c>
      <c r="D14" s="339" t="s">
        <v>270</v>
      </c>
      <c r="E14" s="340"/>
      <c r="F14" s="328"/>
      <c r="G14" s="328"/>
      <c r="H14" s="328"/>
      <c r="I14" s="328"/>
    </row>
    <row r="15" spans="1:10" x14ac:dyDescent="0.25">
      <c r="A15" s="48">
        <v>1100</v>
      </c>
      <c r="B15" s="48" t="s">
        <v>25</v>
      </c>
      <c r="C15" s="48">
        <v>1</v>
      </c>
      <c r="D15" s="341"/>
      <c r="E15" s="341"/>
      <c r="F15" s="48">
        <f>SUM(C15:E15)</f>
        <v>1</v>
      </c>
      <c r="G15" s="48">
        <f>F15</f>
        <v>1</v>
      </c>
      <c r="H15" s="48">
        <v>1</v>
      </c>
      <c r="I15" s="159" t="s">
        <v>211</v>
      </c>
    </row>
    <row r="16" spans="1:10" x14ac:dyDescent="0.25">
      <c r="A16" s="48">
        <v>3100</v>
      </c>
      <c r="B16" s="48" t="s">
        <v>212</v>
      </c>
      <c r="C16" s="48"/>
      <c r="D16" s="332">
        <v>80</v>
      </c>
      <c r="E16" s="333"/>
      <c r="F16" s="48" t="s">
        <v>168</v>
      </c>
      <c r="G16" s="48"/>
      <c r="H16" s="48"/>
      <c r="I16" s="159" t="s">
        <v>213</v>
      </c>
    </row>
    <row r="17" spans="1:9" x14ac:dyDescent="0.25">
      <c r="A17" s="128">
        <v>3100</v>
      </c>
      <c r="B17" s="128" t="s">
        <v>74</v>
      </c>
      <c r="C17" s="128"/>
      <c r="D17" s="334">
        <v>0</v>
      </c>
      <c r="E17" s="335"/>
      <c r="F17" s="128" t="s">
        <v>168</v>
      </c>
      <c r="G17" s="128"/>
      <c r="H17" s="128"/>
      <c r="I17" s="160" t="s">
        <v>213</v>
      </c>
    </row>
    <row r="18" spans="1:9" x14ac:dyDescent="0.25">
      <c r="A18" s="128">
        <v>3100</v>
      </c>
      <c r="B18" s="128" t="s">
        <v>214</v>
      </c>
      <c r="C18" s="128"/>
      <c r="D18" s="334">
        <v>80</v>
      </c>
      <c r="E18" s="335"/>
      <c r="F18" s="128" t="s">
        <v>168</v>
      </c>
      <c r="G18" s="128"/>
      <c r="H18" s="128"/>
      <c r="I18" s="160" t="s">
        <v>213</v>
      </c>
    </row>
    <row r="19" spans="1:9" x14ac:dyDescent="0.25">
      <c r="A19" s="48">
        <v>3100</v>
      </c>
      <c r="B19" s="48" t="s">
        <v>215</v>
      </c>
      <c r="C19" s="48"/>
      <c r="D19" s="336">
        <v>40</v>
      </c>
      <c r="E19" s="337"/>
      <c r="F19" s="48" t="s">
        <v>168</v>
      </c>
      <c r="G19" s="48"/>
      <c r="H19" s="48"/>
      <c r="I19" s="159" t="s">
        <v>213</v>
      </c>
    </row>
    <row r="20" spans="1:9" x14ac:dyDescent="0.25">
      <c r="A20" s="54">
        <v>6100</v>
      </c>
      <c r="B20" s="54" t="s">
        <v>97</v>
      </c>
      <c r="C20" s="48"/>
      <c r="D20" s="336">
        <v>500</v>
      </c>
      <c r="E20" s="337"/>
      <c r="F20" s="48" t="s">
        <v>168</v>
      </c>
      <c r="G20" s="48"/>
      <c r="H20" s="48"/>
      <c r="I20" s="159" t="s">
        <v>213</v>
      </c>
    </row>
    <row r="21" spans="1:9" x14ac:dyDescent="0.25">
      <c r="A21" s="48">
        <v>7200</v>
      </c>
      <c r="B21" s="48" t="s">
        <v>109</v>
      </c>
      <c r="C21" s="48"/>
      <c r="D21" s="336">
        <v>150</v>
      </c>
      <c r="E21" s="337"/>
      <c r="F21" s="48" t="s">
        <v>168</v>
      </c>
      <c r="G21" s="48"/>
      <c r="H21" s="48"/>
      <c r="I21" s="159" t="s">
        <v>213</v>
      </c>
    </row>
    <row r="22" spans="1:9" x14ac:dyDescent="0.25">
      <c r="A22" s="54">
        <v>7200</v>
      </c>
      <c r="B22" s="54" t="s">
        <v>110</v>
      </c>
      <c r="C22" s="48"/>
      <c r="D22" s="336">
        <v>300</v>
      </c>
      <c r="E22" s="337"/>
      <c r="F22" s="48" t="s">
        <v>168</v>
      </c>
      <c r="G22" s="48"/>
      <c r="H22" s="48"/>
      <c r="I22" s="159" t="s">
        <v>213</v>
      </c>
    </row>
    <row r="23" spans="1:9" x14ac:dyDescent="0.25">
      <c r="A23" s="54">
        <v>7300</v>
      </c>
      <c r="B23" s="54" t="s">
        <v>115</v>
      </c>
      <c r="C23" s="48"/>
      <c r="D23" s="332">
        <v>0</v>
      </c>
      <c r="E23" s="333"/>
      <c r="F23" s="48" t="s">
        <v>168</v>
      </c>
      <c r="G23" s="48"/>
      <c r="H23" s="48"/>
      <c r="I23" s="159" t="s">
        <v>213</v>
      </c>
    </row>
    <row r="24" spans="1:9" x14ac:dyDescent="0.25">
      <c r="A24" s="54">
        <v>7300</v>
      </c>
      <c r="B24" s="54" t="s">
        <v>116</v>
      </c>
      <c r="C24" s="48"/>
      <c r="D24" s="334">
        <v>0</v>
      </c>
      <c r="E24" s="335"/>
      <c r="F24" s="48" t="s">
        <v>168</v>
      </c>
      <c r="G24" s="48"/>
      <c r="H24" s="48"/>
      <c r="I24" s="159" t="s">
        <v>213</v>
      </c>
    </row>
    <row r="25" spans="1:9" x14ac:dyDescent="0.25">
      <c r="A25" s="171"/>
      <c r="B25" s="171" t="s">
        <v>204</v>
      </c>
      <c r="C25" s="172">
        <f>SUM(C15)</f>
        <v>1</v>
      </c>
      <c r="D25" s="330">
        <f>SUM(D16:D24)</f>
        <v>1150</v>
      </c>
      <c r="E25" s="331"/>
      <c r="F25" s="172">
        <f>SUM(F15:F24)</f>
        <v>1</v>
      </c>
      <c r="G25" s="170"/>
      <c r="H25" s="170"/>
      <c r="I25" s="170"/>
    </row>
    <row r="27" spans="1:9" x14ac:dyDescent="0.25">
      <c r="A27" s="72"/>
      <c r="B27" s="49" t="s">
        <v>211</v>
      </c>
      <c r="C27" t="s">
        <v>216</v>
      </c>
    </row>
    <row r="28" spans="1:9" x14ac:dyDescent="0.25">
      <c r="B28" s="49" t="s">
        <v>217</v>
      </c>
      <c r="C28" t="s">
        <v>299</v>
      </c>
    </row>
    <row r="29" spans="1:9" x14ac:dyDescent="0.25">
      <c r="B29" s="49" t="s">
        <v>218</v>
      </c>
      <c r="C29" t="s">
        <v>219</v>
      </c>
    </row>
  </sheetData>
  <mergeCells count="30">
    <mergeCell ref="A1:I1"/>
    <mergeCell ref="A4:I4"/>
    <mergeCell ref="I13:I14"/>
    <mergeCell ref="D14:E14"/>
    <mergeCell ref="D15:E15"/>
    <mergeCell ref="H7:H8"/>
    <mergeCell ref="I7:I8"/>
    <mergeCell ref="A6:I6"/>
    <mergeCell ref="A12:I12"/>
    <mergeCell ref="A13:A14"/>
    <mergeCell ref="B13:B14"/>
    <mergeCell ref="C13:E13"/>
    <mergeCell ref="F13:F14"/>
    <mergeCell ref="G13:G14"/>
    <mergeCell ref="A7:A8"/>
    <mergeCell ref="H13:H14"/>
    <mergeCell ref="C7:E7"/>
    <mergeCell ref="F7:F8"/>
    <mergeCell ref="G7:G8"/>
    <mergeCell ref="B7:B8"/>
    <mergeCell ref="D25:E2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</mergeCells>
  <phoneticPr fontId="19" type="noConversion"/>
  <conditionalFormatting sqref="A20:B20">
    <cfRule type="cellIs" dxfId="25" priority="5" operator="equal">
      <formula>"+"</formula>
    </cfRule>
    <cfRule type="cellIs" dxfId="24" priority="6" operator="equal">
      <formula>"-"</formula>
    </cfRule>
  </conditionalFormatting>
  <conditionalFormatting sqref="B24">
    <cfRule type="cellIs" dxfId="23" priority="3" operator="equal">
      <formula>"+"</formula>
    </cfRule>
    <cfRule type="cellIs" dxfId="22" priority="4" operator="equal">
      <formula>"-"</formula>
    </cfRule>
  </conditionalFormatting>
  <conditionalFormatting sqref="B23">
    <cfRule type="cellIs" dxfId="21" priority="1" operator="equal">
      <formula>"+"</formula>
    </cfRule>
    <cfRule type="cellIs" dxfId="20" priority="2" operator="equal">
      <formula>"-"</formula>
    </cfRule>
  </conditionalFormatting>
  <pageMargins left="0.23622047244094491" right="0.23622047244094491" top="0.74803149606299213" bottom="0.74803149606299213" header="0.31496062992125984" footer="0.31496062992125984"/>
  <pageSetup paperSize="9" firstPageNumber="24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Finanzhaushalt</vt:lpstr>
      <vt:lpstr>Teilfinanzhaushalt</vt:lpstr>
      <vt:lpstr>Ergebnishaushalt</vt:lpstr>
      <vt:lpstr>Teilergebnishaushalt - Neu</vt:lpstr>
      <vt:lpstr>Kalkulation Studierende</vt:lpstr>
      <vt:lpstr>ext Projekte</vt:lpstr>
      <vt:lpstr>Referate</vt:lpstr>
      <vt:lpstr>Referentinnenplan</vt:lpstr>
      <vt:lpstr>Stellenplan</vt:lpstr>
      <vt:lpstr>Investitionsplan</vt:lpstr>
      <vt:lpstr>Teilergebnishaushalt</vt:lpstr>
      <vt:lpstr>'ext Projekte'!Print_Area</vt:lpstr>
      <vt:lpstr>Finanzhaushalt!Print_Area</vt:lpstr>
      <vt:lpstr>Teilergebnishaushalt!Print_Area</vt:lpstr>
    </vt:vector>
  </TitlesOfParts>
  <Manager/>
  <Company>AStA der  JLU Gießen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Finanzreferat AStA Gießen</dc:creator>
  <cp:keywords/>
  <dc:description/>
  <cp:lastModifiedBy>Maxim Walter</cp:lastModifiedBy>
  <cp:revision/>
  <cp:lastPrinted>2022-03-25T12:15:34Z</cp:lastPrinted>
  <dcterms:created xsi:type="dcterms:W3CDTF">2019-03-15T19:07:06Z</dcterms:created>
  <dcterms:modified xsi:type="dcterms:W3CDTF">2022-04-13T17:53:57Z</dcterms:modified>
  <cp:category/>
  <cp:contentStatus/>
</cp:coreProperties>
</file>